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УРиР в НПС\Отдел анализа НПС\Сайт_Статистика\2026\2026 Q 1\ЭП_Сводные\"/>
    </mc:Choice>
  </mc:AlternateContent>
  <bookViews>
    <workbookView xWindow="0" yWindow="0" windowWidth="2436" windowHeight="3240"/>
  </bookViews>
  <sheets>
    <sheet name="T 7_операции карты" sheetId="1" r:id="rId1"/>
  </sheets>
  <calcPr calcId="152511"/>
</workbook>
</file>

<file path=xl/calcChain.xml><?xml version="1.0" encoding="utf-8"?>
<calcChain xmlns="http://schemas.openxmlformats.org/spreadsheetml/2006/main">
  <c r="AE11" i="1" l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R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C16" i="1"/>
  <c r="Q16" i="1"/>
  <c r="B16" i="1"/>
</calcChain>
</file>

<file path=xl/sharedStrings.xml><?xml version="1.0" encoding="utf-8"?>
<sst xmlns="http://schemas.openxmlformats.org/spreadsheetml/2006/main" count="62" uniqueCount="25">
  <si>
    <t>1 квартал 2026</t>
  </si>
  <si>
    <t>4 квартал 2025</t>
  </si>
  <si>
    <t>3 квартал 2025</t>
  </si>
  <si>
    <t>2 квартал 2025</t>
  </si>
  <si>
    <t>1 квартал 2025</t>
  </si>
  <si>
    <t>4 квартал 2024</t>
  </si>
  <si>
    <t>3 квартал 2024</t>
  </si>
  <si>
    <t>2 квартал 2024</t>
  </si>
  <si>
    <t>1 квартал 2024</t>
  </si>
  <si>
    <t>Операции, совершенные  с использованием расчетных и кредитных карт, эмитированных кредитными организациями и Банком России,
по видам клиентов</t>
  </si>
  <si>
    <t>ФИЗИЧЕСКИЕ ЛИЦА</t>
  </si>
  <si>
    <t>ЮРИДИЧЕСКИЕ ЛИЦА</t>
  </si>
  <si>
    <t>Количество карт по состоянию на конец периода,
 млн ед.</t>
  </si>
  <si>
    <t xml:space="preserve">Всего операций
</t>
  </si>
  <si>
    <t>в том числе:</t>
  </si>
  <si>
    <t>операции по получению
 наличных денежных средств</t>
  </si>
  <si>
    <t xml:space="preserve">безналичные операции </t>
  </si>
  <si>
    <t>безналичные операции,
 всего</t>
  </si>
  <si>
    <t>из них:</t>
  </si>
  <si>
    <t xml:space="preserve">оплата товаров
 (работ, услуг)  </t>
  </si>
  <si>
    <t>обязательные
 платежи в пользу государства
 (включая таможенные платежи)</t>
  </si>
  <si>
    <t xml:space="preserve">переводы в пользу физических лиц </t>
  </si>
  <si>
    <t>иное</t>
  </si>
  <si>
    <t>кол-во,
млн ед.</t>
  </si>
  <si>
    <t>объем, 
млрд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</si>
</sst>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0"/>
      <name val="Arial"/>
      <family val="2"/>
      <charset val="204"/>
    </font>
    <font>
      <b/>
      <sz val="9.5"/>
      <color theme="1"/>
      <name val="Arial"/>
      <family val="2"/>
      <charset val="204"/>
    </font>
    <font>
      <sz val="10"/>
      <color theme="1"/>
      <name val="Tahoma"/>
      <family val="2"/>
    </font>
    <font>
      <sz val="9.5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rgb="FFD8E4BC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top"/>
    </xf>
    <xf numFmtId="0" fontId="5" fillId="0" borderId="0" xfId="2" applyFont="1" applyBorder="1" applyAlignment="1"/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6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left"/>
    </xf>
    <xf numFmtId="164" fontId="8" fillId="3" borderId="16" xfId="2" applyNumberFormat="1" applyFont="1" applyFill="1" applyBorder="1"/>
    <xf numFmtId="164" fontId="8" fillId="3" borderId="1" xfId="2" applyNumberFormat="1" applyFont="1" applyFill="1" applyBorder="1"/>
    <xf numFmtId="0" fontId="7" fillId="0" borderId="17" xfId="2" applyFont="1" applyFill="1" applyBorder="1" applyAlignment="1">
      <alignment horizontal="left"/>
    </xf>
    <xf numFmtId="164" fontId="9" fillId="0" borderId="18" xfId="2" applyNumberFormat="1" applyFont="1" applyFill="1" applyBorder="1"/>
    <xf numFmtId="164" fontId="9" fillId="0" borderId="19" xfId="2" applyNumberFormat="1" applyFont="1" applyFill="1" applyBorder="1"/>
    <xf numFmtId="164" fontId="9" fillId="0" borderId="20" xfId="2" applyNumberFormat="1" applyFont="1" applyFill="1" applyBorder="1"/>
    <xf numFmtId="0" fontId="7" fillId="0" borderId="21" xfId="2" applyFont="1" applyFill="1" applyBorder="1" applyAlignment="1">
      <alignment horizontal="left"/>
    </xf>
    <xf numFmtId="164" fontId="9" fillId="0" borderId="22" xfId="2" applyNumberFormat="1" applyFont="1" applyFill="1" applyBorder="1"/>
    <xf numFmtId="164" fontId="9" fillId="0" borderId="23" xfId="2" applyNumberFormat="1" applyFont="1" applyFill="1" applyBorder="1"/>
    <xf numFmtId="164" fontId="9" fillId="0" borderId="24" xfId="2" applyNumberFormat="1" applyFont="1" applyFill="1" applyBorder="1"/>
    <xf numFmtId="0" fontId="8" fillId="0" borderId="1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top" wrapText="1"/>
    </xf>
    <xf numFmtId="0" fontId="6" fillId="0" borderId="1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7" fillId="0" borderId="2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"/>
  <sheetViews>
    <sheetView tabSelected="1" workbookViewId="0">
      <selection activeCell="I10" sqref="I10"/>
    </sheetView>
  </sheetViews>
  <sheetFormatPr defaultRowHeight="14.4" x14ac:dyDescent="0.3"/>
  <cols>
    <col min="1" max="1" width="12.109375" bestFit="1" customWidth="1"/>
  </cols>
  <sheetData>
    <row r="1" spans="1:31" ht="27" customHeight="1" x14ac:dyDescent="0.3">
      <c r="A1" s="27" t="s">
        <v>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"/>
    </row>
    <row r="2" spans="1:31" ht="15" thickBot="1" x14ac:dyDescent="0.35">
      <c r="A2" s="3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3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x14ac:dyDescent="0.3">
      <c r="A3" s="29"/>
      <c r="B3" s="32" t="s">
        <v>10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4" t="s">
        <v>11</v>
      </c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6"/>
    </row>
    <row r="4" spans="1:31" x14ac:dyDescent="0.3">
      <c r="A4" s="30"/>
      <c r="B4" s="37" t="s">
        <v>12</v>
      </c>
      <c r="C4" s="24" t="s">
        <v>13</v>
      </c>
      <c r="D4" s="24"/>
      <c r="E4" s="22" t="s">
        <v>14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1" t="s">
        <v>12</v>
      </c>
      <c r="R4" s="24" t="s">
        <v>13</v>
      </c>
      <c r="S4" s="24"/>
      <c r="T4" s="22" t="s">
        <v>14</v>
      </c>
      <c r="U4" s="22"/>
      <c r="V4" s="22"/>
      <c r="W4" s="22"/>
      <c r="X4" s="22"/>
      <c r="Y4" s="22"/>
      <c r="Z4" s="22"/>
      <c r="AA4" s="22"/>
      <c r="AB4" s="22"/>
      <c r="AC4" s="22"/>
      <c r="AD4" s="22"/>
      <c r="AE4" s="23"/>
    </row>
    <row r="5" spans="1:31" x14ac:dyDescent="0.3">
      <c r="A5" s="30"/>
      <c r="B5" s="37"/>
      <c r="C5" s="24"/>
      <c r="D5" s="24"/>
      <c r="E5" s="24" t="s">
        <v>15</v>
      </c>
      <c r="F5" s="24"/>
      <c r="G5" s="25" t="s">
        <v>16</v>
      </c>
      <c r="H5" s="25"/>
      <c r="I5" s="25"/>
      <c r="J5" s="25"/>
      <c r="K5" s="25"/>
      <c r="L5" s="25"/>
      <c r="M5" s="25"/>
      <c r="N5" s="25"/>
      <c r="O5" s="25"/>
      <c r="P5" s="25"/>
      <c r="Q5" s="21"/>
      <c r="R5" s="24"/>
      <c r="S5" s="24"/>
      <c r="T5" s="24" t="s">
        <v>15</v>
      </c>
      <c r="U5" s="24"/>
      <c r="V5" s="25" t="s">
        <v>16</v>
      </c>
      <c r="W5" s="25"/>
      <c r="X5" s="25"/>
      <c r="Y5" s="25"/>
      <c r="Z5" s="25"/>
      <c r="AA5" s="25"/>
      <c r="AB5" s="25"/>
      <c r="AC5" s="25"/>
      <c r="AD5" s="25"/>
      <c r="AE5" s="26"/>
    </row>
    <row r="6" spans="1:31" x14ac:dyDescent="0.3">
      <c r="A6" s="30"/>
      <c r="B6" s="37"/>
      <c r="C6" s="24"/>
      <c r="D6" s="24"/>
      <c r="E6" s="24"/>
      <c r="F6" s="24"/>
      <c r="G6" s="24" t="s">
        <v>17</v>
      </c>
      <c r="H6" s="24"/>
      <c r="I6" s="22" t="s">
        <v>18</v>
      </c>
      <c r="J6" s="22"/>
      <c r="K6" s="22"/>
      <c r="L6" s="22"/>
      <c r="M6" s="22"/>
      <c r="N6" s="22"/>
      <c r="O6" s="22"/>
      <c r="P6" s="22"/>
      <c r="Q6" s="21"/>
      <c r="R6" s="24"/>
      <c r="S6" s="24"/>
      <c r="T6" s="24"/>
      <c r="U6" s="24"/>
      <c r="V6" s="24" t="s">
        <v>17</v>
      </c>
      <c r="W6" s="24"/>
      <c r="X6" s="22" t="s">
        <v>18</v>
      </c>
      <c r="Y6" s="22"/>
      <c r="Z6" s="22"/>
      <c r="AA6" s="22"/>
      <c r="AB6" s="22"/>
      <c r="AC6" s="22"/>
      <c r="AD6" s="22"/>
      <c r="AE6" s="23"/>
    </row>
    <row r="7" spans="1:31" ht="34.5" customHeight="1" x14ac:dyDescent="0.3">
      <c r="A7" s="30"/>
      <c r="B7" s="37"/>
      <c r="C7" s="24"/>
      <c r="D7" s="24"/>
      <c r="E7" s="24"/>
      <c r="F7" s="24"/>
      <c r="G7" s="24"/>
      <c r="H7" s="24"/>
      <c r="I7" s="21" t="s">
        <v>19</v>
      </c>
      <c r="J7" s="21"/>
      <c r="K7" s="20" t="s">
        <v>20</v>
      </c>
      <c r="L7" s="20"/>
      <c r="M7" s="21" t="s">
        <v>21</v>
      </c>
      <c r="N7" s="21"/>
      <c r="O7" s="18" t="s">
        <v>22</v>
      </c>
      <c r="P7" s="18"/>
      <c r="Q7" s="21"/>
      <c r="R7" s="24"/>
      <c r="S7" s="24"/>
      <c r="T7" s="24"/>
      <c r="U7" s="24"/>
      <c r="V7" s="24"/>
      <c r="W7" s="24"/>
      <c r="X7" s="21" t="s">
        <v>19</v>
      </c>
      <c r="Y7" s="21"/>
      <c r="Z7" s="20" t="s">
        <v>20</v>
      </c>
      <c r="AA7" s="20"/>
      <c r="AB7" s="21" t="s">
        <v>21</v>
      </c>
      <c r="AC7" s="21"/>
      <c r="AD7" s="18" t="s">
        <v>22</v>
      </c>
      <c r="AE7" s="19"/>
    </row>
    <row r="8" spans="1:31" ht="24.6" thickBot="1" x14ac:dyDescent="0.35">
      <c r="A8" s="31"/>
      <c r="B8" s="38"/>
      <c r="C8" s="5" t="s">
        <v>23</v>
      </c>
      <c r="D8" s="5" t="s">
        <v>24</v>
      </c>
      <c r="E8" s="5" t="s">
        <v>23</v>
      </c>
      <c r="F8" s="5" t="s">
        <v>24</v>
      </c>
      <c r="G8" s="5" t="s">
        <v>23</v>
      </c>
      <c r="H8" s="5" t="s">
        <v>24</v>
      </c>
      <c r="I8" s="5" t="s">
        <v>23</v>
      </c>
      <c r="J8" s="5" t="s">
        <v>24</v>
      </c>
      <c r="K8" s="5" t="s">
        <v>23</v>
      </c>
      <c r="L8" s="5" t="s">
        <v>24</v>
      </c>
      <c r="M8" s="5" t="s">
        <v>23</v>
      </c>
      <c r="N8" s="5" t="s">
        <v>24</v>
      </c>
      <c r="O8" s="5" t="s">
        <v>23</v>
      </c>
      <c r="P8" s="5" t="s">
        <v>24</v>
      </c>
      <c r="Q8" s="39"/>
      <c r="R8" s="5" t="s">
        <v>23</v>
      </c>
      <c r="S8" s="5" t="s">
        <v>24</v>
      </c>
      <c r="T8" s="5" t="s">
        <v>23</v>
      </c>
      <c r="U8" s="5" t="s">
        <v>24</v>
      </c>
      <c r="V8" s="5" t="s">
        <v>23</v>
      </c>
      <c r="W8" s="5" t="s">
        <v>24</v>
      </c>
      <c r="X8" s="5" t="s">
        <v>23</v>
      </c>
      <c r="Y8" s="5" t="s">
        <v>24</v>
      </c>
      <c r="Z8" s="5" t="s">
        <v>23</v>
      </c>
      <c r="AA8" s="5" t="s">
        <v>24</v>
      </c>
      <c r="AB8" s="5" t="s">
        <v>23</v>
      </c>
      <c r="AC8" s="5" t="s">
        <v>24</v>
      </c>
      <c r="AD8" s="5" t="s">
        <v>23</v>
      </c>
      <c r="AE8" s="6" t="s">
        <v>24</v>
      </c>
    </row>
    <row r="9" spans="1:31" x14ac:dyDescent="0.3">
      <c r="A9" s="1">
        <v>2</v>
      </c>
      <c r="B9" s="1">
        <v>3</v>
      </c>
      <c r="C9" s="1">
        <v>4</v>
      </c>
      <c r="D9" s="1">
        <v>5</v>
      </c>
      <c r="E9" s="1">
        <v>6</v>
      </c>
      <c r="F9" s="1">
        <v>7</v>
      </c>
      <c r="G9" s="1">
        <v>8</v>
      </c>
      <c r="H9" s="1">
        <v>9</v>
      </c>
      <c r="I9" s="1">
        <v>10</v>
      </c>
      <c r="J9" s="1">
        <v>11</v>
      </c>
      <c r="K9" s="1">
        <v>12</v>
      </c>
      <c r="L9" s="1">
        <v>13</v>
      </c>
      <c r="M9" s="1">
        <v>14</v>
      </c>
      <c r="N9" s="1">
        <v>15</v>
      </c>
      <c r="O9" s="1">
        <v>16</v>
      </c>
      <c r="P9" s="1">
        <v>17</v>
      </c>
      <c r="Q9" s="1">
        <v>18</v>
      </c>
      <c r="R9" s="1">
        <v>19</v>
      </c>
      <c r="S9" s="1">
        <v>20</v>
      </c>
      <c r="T9" s="1">
        <v>21</v>
      </c>
      <c r="U9" s="1">
        <v>22</v>
      </c>
      <c r="V9" s="1">
        <v>23</v>
      </c>
      <c r="W9" s="1">
        <v>24</v>
      </c>
      <c r="X9" s="1">
        <v>25</v>
      </c>
      <c r="Y9" s="1">
        <v>26</v>
      </c>
      <c r="Z9" s="1">
        <v>27</v>
      </c>
      <c r="AA9" s="1">
        <v>28</v>
      </c>
      <c r="AB9" s="1">
        <v>29</v>
      </c>
      <c r="AC9" s="1">
        <v>30</v>
      </c>
      <c r="AD9" s="1">
        <v>31</v>
      </c>
      <c r="AE9" s="1">
        <v>32</v>
      </c>
    </row>
    <row r="10" spans="1:31" x14ac:dyDescent="0.3">
      <c r="A10" s="10" t="s">
        <v>0</v>
      </c>
      <c r="B10" s="11">
        <v>538.78621299999998</v>
      </c>
      <c r="C10" s="12">
        <v>15396.953652</v>
      </c>
      <c r="D10" s="12">
        <v>31511.49118601</v>
      </c>
      <c r="E10" s="12">
        <v>377.82436599999988</v>
      </c>
      <c r="F10" s="12">
        <v>7253.03193775</v>
      </c>
      <c r="G10" s="12">
        <v>15019.129285999999</v>
      </c>
      <c r="H10" s="12">
        <v>24258.459248259998</v>
      </c>
      <c r="I10" s="12">
        <v>13646.290524</v>
      </c>
      <c r="J10" s="12">
        <v>12383.51638028</v>
      </c>
      <c r="K10" s="12">
        <v>19.689682000000001</v>
      </c>
      <c r="L10" s="12">
        <v>81.005313060000006</v>
      </c>
      <c r="M10" s="12">
        <v>1253.862697</v>
      </c>
      <c r="N10" s="12">
        <v>10928.157557750001</v>
      </c>
      <c r="O10" s="12">
        <v>99.286383000000001</v>
      </c>
      <c r="P10" s="12">
        <v>865.77999716999989</v>
      </c>
      <c r="Q10" s="12">
        <v>9.8030909999999984</v>
      </c>
      <c r="R10" s="12">
        <v>167.32458999999989</v>
      </c>
      <c r="S10" s="12">
        <v>1103.03760766</v>
      </c>
      <c r="T10" s="12">
        <v>4.421952000000001</v>
      </c>
      <c r="U10" s="12">
        <v>384.17575842999997</v>
      </c>
      <c r="V10" s="12">
        <v>162.902638</v>
      </c>
      <c r="W10" s="12">
        <v>718.86184922999985</v>
      </c>
      <c r="X10" s="12">
        <v>159.503693</v>
      </c>
      <c r="Y10" s="12">
        <v>439.29673611999999</v>
      </c>
      <c r="Z10" s="12">
        <v>0.64154099999999992</v>
      </c>
      <c r="AA10" s="12">
        <v>216.36599093000001</v>
      </c>
      <c r="AB10" s="12">
        <v>2.4655779999999998</v>
      </c>
      <c r="AC10" s="12">
        <v>62.722982469999998</v>
      </c>
      <c r="AD10" s="12">
        <v>0.29182599999999997</v>
      </c>
      <c r="AE10" s="13">
        <v>0.47613970999999999</v>
      </c>
    </row>
    <row r="11" spans="1:31" x14ac:dyDescent="0.3">
      <c r="A11" s="7">
        <v>2025</v>
      </c>
      <c r="B11" s="8">
        <f>B12</f>
        <v>535.18361700000003</v>
      </c>
      <c r="C11" s="9">
        <f>SUM(C12:C15)</f>
        <v>71935.756404999993</v>
      </c>
      <c r="D11" s="9">
        <f t="shared" ref="D11" si="0">SUM(D12:D15)</f>
        <v>149465.79949438001</v>
      </c>
      <c r="E11" s="9">
        <f t="shared" ref="E11" si="1">SUM(E12:E15)</f>
        <v>1707.1113530000002</v>
      </c>
      <c r="F11" s="9">
        <f t="shared" ref="F11" si="2">SUM(F12:F15)</f>
        <v>34203.11608521</v>
      </c>
      <c r="G11" s="9">
        <f t="shared" ref="G11" si="3">SUM(G12:G15)</f>
        <v>70228.645052000007</v>
      </c>
      <c r="H11" s="9">
        <f t="shared" ref="H11" si="4">SUM(H12:H15)</f>
        <v>115262.68340916999</v>
      </c>
      <c r="I11" s="9">
        <f t="shared" ref="I11" si="5">SUM(I12:I15)</f>
        <v>62897.147394000007</v>
      </c>
      <c r="J11" s="9">
        <f t="shared" ref="J11" si="6">SUM(J12:J15)</f>
        <v>56563.275864439995</v>
      </c>
      <c r="K11" s="9">
        <f t="shared" ref="K11" si="7">SUM(K12:K15)</f>
        <v>79.683233999999999</v>
      </c>
      <c r="L11" s="9">
        <f t="shared" ref="L11" si="8">SUM(L12:L15)</f>
        <v>511.57500593999998</v>
      </c>
      <c r="M11" s="9">
        <f t="shared" ref="M11" si="9">SUM(M12:M15)</f>
        <v>6703.984907</v>
      </c>
      <c r="N11" s="9">
        <f t="shared" ref="N11" si="10">SUM(N12:N15)</f>
        <v>53993.979058119992</v>
      </c>
      <c r="O11" s="9">
        <f t="shared" ref="O11" si="11">SUM(O12:O15)</f>
        <v>547.82951700000001</v>
      </c>
      <c r="P11" s="9">
        <f t="shared" ref="P11" si="12">SUM(P12:P15)</f>
        <v>4193.85348067</v>
      </c>
      <c r="Q11" s="9">
        <f>Q12</f>
        <v>9.5785870000000006</v>
      </c>
      <c r="R11" s="9">
        <f t="shared" ref="R11" si="13">SUM(R12:R15)</f>
        <v>718.57054899999991</v>
      </c>
      <c r="S11" s="9">
        <f t="shared" ref="S11" si="14">SUM(S12:S15)</f>
        <v>4902.4541286100002</v>
      </c>
      <c r="T11" s="9">
        <f t="shared" ref="T11" si="15">SUM(T12:T15)</f>
        <v>20.950741000000001</v>
      </c>
      <c r="U11" s="9">
        <f t="shared" ref="U11" si="16">SUM(U12:U15)</f>
        <v>1772.1548464300001</v>
      </c>
      <c r="V11" s="9">
        <f t="shared" ref="V11" si="17">SUM(V12:V15)</f>
        <v>697.61980799999992</v>
      </c>
      <c r="W11" s="9">
        <f t="shared" ref="W11" si="18">SUM(W12:W15)</f>
        <v>3130.2992821799999</v>
      </c>
      <c r="X11" s="9">
        <f t="shared" ref="X11" si="19">SUM(X12:X15)</f>
        <v>680.88713200000007</v>
      </c>
      <c r="Y11" s="9">
        <f t="shared" ref="Y11" si="20">SUM(Y12:Y15)</f>
        <v>1936.7326857399999</v>
      </c>
      <c r="Z11" s="9">
        <f t="shared" ref="Z11" si="21">SUM(Z12:Z15)</f>
        <v>2.1537110000000004</v>
      </c>
      <c r="AA11" s="9">
        <f t="shared" ref="AA11" si="22">SUM(AA12:AA15)</f>
        <v>851.70521683000004</v>
      </c>
      <c r="AB11" s="9">
        <f t="shared" ref="AB11" si="23">SUM(AB12:AB15)</f>
        <v>13.626218999999999</v>
      </c>
      <c r="AC11" s="9">
        <f t="shared" ref="AC11" si="24">SUM(AC12:AC15)</f>
        <v>340.37206916000002</v>
      </c>
      <c r="AD11" s="9">
        <f t="shared" ref="AD11" si="25">SUM(AD12:AD15)</f>
        <v>0.95274599999999987</v>
      </c>
      <c r="AE11" s="9">
        <f t="shared" ref="AE11" si="26">SUM(AE12:AE15)</f>
        <v>1.4893104500000001</v>
      </c>
    </row>
    <row r="12" spans="1:31" x14ac:dyDescent="0.3">
      <c r="A12" s="10" t="s">
        <v>1</v>
      </c>
      <c r="B12" s="11">
        <v>535.18361700000003</v>
      </c>
      <c r="C12" s="12">
        <v>17629.659699</v>
      </c>
      <c r="D12" s="12">
        <v>38671.140867040012</v>
      </c>
      <c r="E12" s="12">
        <v>440.36324000000002</v>
      </c>
      <c r="F12" s="12">
        <v>9081.3481118</v>
      </c>
      <c r="G12" s="12">
        <v>17189.296459000001</v>
      </c>
      <c r="H12" s="12">
        <v>29589.79275524</v>
      </c>
      <c r="I12" s="12">
        <v>15459.59856</v>
      </c>
      <c r="J12" s="12">
        <v>14554.7305244</v>
      </c>
      <c r="K12" s="12">
        <v>31.643915</v>
      </c>
      <c r="L12" s="12">
        <v>235.1584914</v>
      </c>
      <c r="M12" s="12">
        <v>1482.4065579999999</v>
      </c>
      <c r="N12" s="12">
        <v>13658.26508673</v>
      </c>
      <c r="O12" s="12">
        <v>215.647426</v>
      </c>
      <c r="P12" s="12">
        <v>1141.6386527100001</v>
      </c>
      <c r="Q12" s="12">
        <v>9.5785870000000006</v>
      </c>
      <c r="R12" s="12">
        <v>194.20845299999999</v>
      </c>
      <c r="S12" s="12">
        <v>1378.7241641600001</v>
      </c>
      <c r="T12" s="12">
        <v>5.6047289999999998</v>
      </c>
      <c r="U12" s="12">
        <v>500.03176460999998</v>
      </c>
      <c r="V12" s="12">
        <v>188.603724</v>
      </c>
      <c r="W12" s="12">
        <v>878.69239955</v>
      </c>
      <c r="X12" s="12">
        <v>184.275194</v>
      </c>
      <c r="Y12" s="12">
        <v>547.78685331999998</v>
      </c>
      <c r="Z12" s="12">
        <v>0.65097500000000008</v>
      </c>
      <c r="AA12" s="12">
        <v>239.46568772000001</v>
      </c>
      <c r="AB12" s="12">
        <v>3.392709</v>
      </c>
      <c r="AC12" s="12">
        <v>90.961981960000003</v>
      </c>
      <c r="AD12" s="12">
        <v>0.28484599999999988</v>
      </c>
      <c r="AE12" s="13">
        <v>0.47787655000000001</v>
      </c>
    </row>
    <row r="13" spans="1:31" x14ac:dyDescent="0.3">
      <c r="A13" s="10" t="s">
        <v>2</v>
      </c>
      <c r="B13" s="11">
        <v>526.09431000000006</v>
      </c>
      <c r="C13" s="12">
        <v>18499.828066999999</v>
      </c>
      <c r="D13" s="12">
        <v>38293.689812440003</v>
      </c>
      <c r="E13" s="12">
        <v>439.89404400000001</v>
      </c>
      <c r="F13" s="12">
        <v>8984.8543786700011</v>
      </c>
      <c r="G13" s="12">
        <v>18059.934023000002</v>
      </c>
      <c r="H13" s="12">
        <v>29308.83543377</v>
      </c>
      <c r="I13" s="12">
        <v>16311.133817</v>
      </c>
      <c r="J13" s="12">
        <v>14520.491517189999</v>
      </c>
      <c r="K13" s="12">
        <v>17.650327999999998</v>
      </c>
      <c r="L13" s="12">
        <v>121.16622746</v>
      </c>
      <c r="M13" s="12">
        <v>1626.19667</v>
      </c>
      <c r="N13" s="12">
        <v>13653.81205258</v>
      </c>
      <c r="O13" s="12">
        <v>104.953208</v>
      </c>
      <c r="P13" s="12">
        <v>1013.36563654</v>
      </c>
      <c r="Q13" s="12">
        <v>8.9882500000000007</v>
      </c>
      <c r="R13" s="12">
        <v>192.11113499999999</v>
      </c>
      <c r="S13" s="12">
        <v>1247.58183016</v>
      </c>
      <c r="T13" s="12">
        <v>5.4200370000000007</v>
      </c>
      <c r="U13" s="12">
        <v>455.81052583000002</v>
      </c>
      <c r="V13" s="12">
        <v>186.69109800000001</v>
      </c>
      <c r="W13" s="12">
        <v>791.77130432999991</v>
      </c>
      <c r="X13" s="12">
        <v>182.15750800000001</v>
      </c>
      <c r="Y13" s="12">
        <v>508.24234858</v>
      </c>
      <c r="Z13" s="12">
        <v>0.55531900000000012</v>
      </c>
      <c r="AA13" s="12">
        <v>191.04370710000001</v>
      </c>
      <c r="AB13" s="12">
        <v>3.740691</v>
      </c>
      <c r="AC13" s="12">
        <v>92.167201260000013</v>
      </c>
      <c r="AD13" s="12">
        <v>0.23758000000000001</v>
      </c>
      <c r="AE13" s="13">
        <v>0.31804738999999999</v>
      </c>
    </row>
    <row r="14" spans="1:31" x14ac:dyDescent="0.3">
      <c r="A14" s="10" t="s">
        <v>3</v>
      </c>
      <c r="B14" s="11">
        <v>523.43122500000004</v>
      </c>
      <c r="C14" s="12">
        <v>18793.810740000001</v>
      </c>
      <c r="D14" s="12">
        <v>38147.025040979999</v>
      </c>
      <c r="E14" s="12">
        <v>433.19548800000001</v>
      </c>
      <c r="F14" s="12">
        <v>8558.3152393</v>
      </c>
      <c r="G14" s="12">
        <v>18360.615252</v>
      </c>
      <c r="H14" s="12">
        <v>29588.709801680001</v>
      </c>
      <c r="I14" s="12">
        <v>16349.173478000001</v>
      </c>
      <c r="J14" s="12">
        <v>14277.49398055</v>
      </c>
      <c r="K14" s="12">
        <v>15.879027000000001</v>
      </c>
      <c r="L14" s="12">
        <v>88.506485899999987</v>
      </c>
      <c r="M14" s="12">
        <v>1884.9609170000001</v>
      </c>
      <c r="N14" s="12">
        <v>14238.22258238</v>
      </c>
      <c r="O14" s="12">
        <v>110.60183000000001</v>
      </c>
      <c r="P14" s="12">
        <v>984.4867528499999</v>
      </c>
      <c r="Q14" s="12">
        <v>8.6017600000000005</v>
      </c>
      <c r="R14" s="12">
        <v>177.42571699999999</v>
      </c>
      <c r="S14" s="12">
        <v>1142.8420015500001</v>
      </c>
      <c r="T14" s="12">
        <v>5.161861</v>
      </c>
      <c r="U14" s="12">
        <v>419.94190413000013</v>
      </c>
      <c r="V14" s="12">
        <v>172.263856</v>
      </c>
      <c r="W14" s="12">
        <v>722.90009742000007</v>
      </c>
      <c r="X14" s="12">
        <v>167.95700099999999</v>
      </c>
      <c r="Y14" s="12">
        <v>467.28554783999999</v>
      </c>
      <c r="Z14" s="12">
        <v>0.518289</v>
      </c>
      <c r="AA14" s="12">
        <v>170.93868635999999</v>
      </c>
      <c r="AB14" s="12">
        <v>3.5576089999999998</v>
      </c>
      <c r="AC14" s="12">
        <v>84.390804300000013</v>
      </c>
      <c r="AD14" s="12">
        <v>0.230957</v>
      </c>
      <c r="AE14" s="13">
        <v>0.28505891999999999</v>
      </c>
    </row>
    <row r="15" spans="1:31" ht="15" thickBot="1" x14ac:dyDescent="0.35">
      <c r="A15" s="14" t="s">
        <v>4</v>
      </c>
      <c r="B15" s="15">
        <v>517.51936699999999</v>
      </c>
      <c r="C15" s="16">
        <v>17012.457899000001</v>
      </c>
      <c r="D15" s="16">
        <v>34353.943773919993</v>
      </c>
      <c r="E15" s="16">
        <v>393.65858100000003</v>
      </c>
      <c r="F15" s="16">
        <v>7578.5983554399991</v>
      </c>
      <c r="G15" s="16">
        <v>16618.799318000001</v>
      </c>
      <c r="H15" s="16">
        <v>26775.345418479999</v>
      </c>
      <c r="I15" s="16">
        <v>14777.241539000001</v>
      </c>
      <c r="J15" s="16">
        <v>13210.559842299999</v>
      </c>
      <c r="K15" s="16">
        <v>14.509964</v>
      </c>
      <c r="L15" s="16">
        <v>66.743801180000006</v>
      </c>
      <c r="M15" s="16">
        <v>1710.420762</v>
      </c>
      <c r="N15" s="16">
        <v>12443.679336429999</v>
      </c>
      <c r="O15" s="16">
        <v>116.627053</v>
      </c>
      <c r="P15" s="16">
        <v>1054.36243857</v>
      </c>
      <c r="Q15" s="16">
        <v>8.1539190000000001</v>
      </c>
      <c r="R15" s="16">
        <v>154.825244</v>
      </c>
      <c r="S15" s="16">
        <v>1133.3061327400001</v>
      </c>
      <c r="T15" s="16">
        <v>4.7641140000000002</v>
      </c>
      <c r="U15" s="16">
        <v>396.37065186000001</v>
      </c>
      <c r="V15" s="16">
        <v>150.06112999999999</v>
      </c>
      <c r="W15" s="16">
        <v>736.93548088000011</v>
      </c>
      <c r="X15" s="16">
        <v>146.49742900000001</v>
      </c>
      <c r="Y15" s="16">
        <v>413.41793600000011</v>
      </c>
      <c r="Z15" s="16">
        <v>0.42912800000000001</v>
      </c>
      <c r="AA15" s="16">
        <v>250.25713565000001</v>
      </c>
      <c r="AB15" s="16">
        <v>2.9352100000000001</v>
      </c>
      <c r="AC15" s="16">
        <v>72.852081639999994</v>
      </c>
      <c r="AD15" s="16">
        <v>0.19936300000000001</v>
      </c>
      <c r="AE15" s="17">
        <v>0.40832759000000002</v>
      </c>
    </row>
    <row r="16" spans="1:31" x14ac:dyDescent="0.3">
      <c r="A16" s="7">
        <v>2024</v>
      </c>
      <c r="B16" s="8">
        <f>B17</f>
        <v>507.90967199999989</v>
      </c>
      <c r="C16" s="9">
        <f>SUM(C17:C20)</f>
        <v>75419.743438000005</v>
      </c>
      <c r="D16" s="9">
        <f t="shared" ref="D16:R16" si="27">SUM(D17:D20)</f>
        <v>163414.92565117998</v>
      </c>
      <c r="E16" s="9">
        <f t="shared" si="27"/>
        <v>1836.6428489999998</v>
      </c>
      <c r="F16" s="9">
        <f t="shared" si="27"/>
        <v>35541.821945100004</v>
      </c>
      <c r="G16" s="9">
        <f t="shared" si="27"/>
        <v>73583.100589000009</v>
      </c>
      <c r="H16" s="9">
        <f t="shared" si="27"/>
        <v>127873.10370608</v>
      </c>
      <c r="I16" s="9">
        <f t="shared" si="27"/>
        <v>63829.010435999997</v>
      </c>
      <c r="J16" s="9">
        <f t="shared" si="27"/>
        <v>58327.354317469995</v>
      </c>
      <c r="K16" s="9">
        <f t="shared" si="27"/>
        <v>80.107940999999997</v>
      </c>
      <c r="L16" s="9">
        <f t="shared" si="27"/>
        <v>401.91226031999997</v>
      </c>
      <c r="M16" s="9">
        <f t="shared" si="27"/>
        <v>9165.3524369999996</v>
      </c>
      <c r="N16" s="9">
        <f t="shared" si="27"/>
        <v>64358.862854070001</v>
      </c>
      <c r="O16" s="9">
        <f t="shared" si="27"/>
        <v>508.629775</v>
      </c>
      <c r="P16" s="9">
        <f t="shared" si="27"/>
        <v>4784.9742742199996</v>
      </c>
      <c r="Q16" s="9">
        <f>Q17</f>
        <v>7.8876419999999996</v>
      </c>
      <c r="R16" s="9">
        <f t="shared" si="27"/>
        <v>651.77924899999994</v>
      </c>
      <c r="S16" s="9">
        <f t="shared" ref="S16" si="28">SUM(S17:S20)</f>
        <v>4976.1931621000003</v>
      </c>
      <c r="T16" s="9">
        <f t="shared" ref="T16" si="29">SUM(T17:T20)</f>
        <v>22.923805999999999</v>
      </c>
      <c r="U16" s="9">
        <f t="shared" ref="U16" si="30">SUM(U17:U20)</f>
        <v>1845.4667833899998</v>
      </c>
      <c r="V16" s="9">
        <f t="shared" ref="V16" si="31">SUM(V17:V20)</f>
        <v>628.85544299999992</v>
      </c>
      <c r="W16" s="9">
        <f t="shared" ref="W16" si="32">SUM(W17:W20)</f>
        <v>3130.7263787100001</v>
      </c>
      <c r="X16" s="9">
        <f t="shared" ref="X16" si="33">SUM(X17:X20)</f>
        <v>609.35591699999998</v>
      </c>
      <c r="Y16" s="9">
        <f t="shared" ref="Y16" si="34">SUM(Y17:Y20)</f>
        <v>1779.5599070899998</v>
      </c>
      <c r="Z16" s="9">
        <f t="shared" ref="Z16" si="35">SUM(Z17:Z20)</f>
        <v>1.8420940000000001</v>
      </c>
      <c r="AA16" s="9">
        <f t="shared" ref="AA16" si="36">SUM(AA17:AA20)</f>
        <v>909.82186631000002</v>
      </c>
      <c r="AB16" s="9">
        <f t="shared" ref="AB16" si="37">SUM(AB17:AB20)</f>
        <v>17.171786000000001</v>
      </c>
      <c r="AC16" s="9">
        <f t="shared" ref="AC16" si="38">SUM(AC17:AC20)</f>
        <v>439.93274586000007</v>
      </c>
      <c r="AD16" s="9">
        <f t="shared" ref="AD16" si="39">SUM(AD17:AD20)</f>
        <v>0.48564600000000002</v>
      </c>
      <c r="AE16" s="9">
        <f t="shared" ref="AE16" si="40">SUM(AE17:AE20)</f>
        <v>1.4118594500000001</v>
      </c>
    </row>
    <row r="17" spans="1:31" x14ac:dyDescent="0.3">
      <c r="A17" s="10" t="s">
        <v>5</v>
      </c>
      <c r="B17" s="11">
        <v>507.90967199999989</v>
      </c>
      <c r="C17" s="12">
        <v>18661.060012999998</v>
      </c>
      <c r="D17" s="12">
        <v>41391.966322019987</v>
      </c>
      <c r="E17" s="12">
        <v>456.76285399999989</v>
      </c>
      <c r="F17" s="12">
        <v>9280.953856600001</v>
      </c>
      <c r="G17" s="12">
        <v>18204.297159000002</v>
      </c>
      <c r="H17" s="12">
        <v>32111.012465420001</v>
      </c>
      <c r="I17" s="12">
        <v>15991.638027999999</v>
      </c>
      <c r="J17" s="12">
        <v>14890.40586424</v>
      </c>
      <c r="K17" s="12">
        <v>30.1508</v>
      </c>
      <c r="L17" s="12">
        <v>179.05812372</v>
      </c>
      <c r="M17" s="12">
        <v>2054.1050839999998</v>
      </c>
      <c r="N17" s="12">
        <v>15739.76473879</v>
      </c>
      <c r="O17" s="12">
        <v>128.40324699999999</v>
      </c>
      <c r="P17" s="12">
        <v>1301.78373867</v>
      </c>
      <c r="Q17" s="12">
        <v>7.8876419999999996</v>
      </c>
      <c r="R17" s="12">
        <v>174.10941299999999</v>
      </c>
      <c r="S17" s="12">
        <v>1401.1218224500001</v>
      </c>
      <c r="T17" s="12">
        <v>6.1274449999999998</v>
      </c>
      <c r="U17" s="12">
        <v>531.43266482000001</v>
      </c>
      <c r="V17" s="12">
        <v>167.98196799999999</v>
      </c>
      <c r="W17" s="12">
        <v>869.68915762999995</v>
      </c>
      <c r="X17" s="12">
        <v>163.41442699999999</v>
      </c>
      <c r="Y17" s="12">
        <v>500.89414372999988</v>
      </c>
      <c r="Z17" s="12">
        <v>0.49660300000000013</v>
      </c>
      <c r="AA17" s="12">
        <v>265.19129314000003</v>
      </c>
      <c r="AB17" s="12">
        <v>3.9500690000000001</v>
      </c>
      <c r="AC17" s="12">
        <v>103.22060539</v>
      </c>
      <c r="AD17" s="12">
        <v>0.120869</v>
      </c>
      <c r="AE17" s="13">
        <v>0.38311537000000001</v>
      </c>
    </row>
    <row r="18" spans="1:31" x14ac:dyDescent="0.3">
      <c r="A18" s="10" t="s">
        <v>6</v>
      </c>
      <c r="B18" s="11">
        <v>495.20887199999999</v>
      </c>
      <c r="C18" s="12">
        <v>19634.294946000002</v>
      </c>
      <c r="D18" s="12">
        <v>41796.708383679987</v>
      </c>
      <c r="E18" s="12">
        <v>466.78222899999997</v>
      </c>
      <c r="F18" s="12">
        <v>8998.6023686199987</v>
      </c>
      <c r="G18" s="12">
        <v>19167.512717000001</v>
      </c>
      <c r="H18" s="12">
        <v>32798.106015060002</v>
      </c>
      <c r="I18" s="12">
        <v>16839.527801</v>
      </c>
      <c r="J18" s="12">
        <v>15487.31448958</v>
      </c>
      <c r="K18" s="12">
        <v>17.735616</v>
      </c>
      <c r="L18" s="12">
        <v>82.252013009999999</v>
      </c>
      <c r="M18" s="12">
        <v>2182.5592200000001</v>
      </c>
      <c r="N18" s="12">
        <v>16074.583437540001</v>
      </c>
      <c r="O18" s="12">
        <v>127.69007999999999</v>
      </c>
      <c r="P18" s="12">
        <v>1153.9560749300001</v>
      </c>
      <c r="Q18" s="12">
        <v>7.5140759999999993</v>
      </c>
      <c r="R18" s="12">
        <v>173.35074299999999</v>
      </c>
      <c r="S18" s="12">
        <v>1289.31061105</v>
      </c>
      <c r="T18" s="12">
        <v>5.9497869999999997</v>
      </c>
      <c r="U18" s="12">
        <v>482.55661750000002</v>
      </c>
      <c r="V18" s="12">
        <v>167.40095600000001</v>
      </c>
      <c r="W18" s="12">
        <v>806.75399355000002</v>
      </c>
      <c r="X18" s="12">
        <v>162.232257</v>
      </c>
      <c r="Y18" s="12">
        <v>463.79935526000003</v>
      </c>
      <c r="Z18" s="12">
        <v>0.508992</v>
      </c>
      <c r="AA18" s="12">
        <v>227.81064577000001</v>
      </c>
      <c r="AB18" s="12">
        <v>4.5346060000000001</v>
      </c>
      <c r="AC18" s="12">
        <v>114.76143945</v>
      </c>
      <c r="AD18" s="12">
        <v>0.12510099999999999</v>
      </c>
      <c r="AE18" s="13">
        <v>0.38255307000000011</v>
      </c>
    </row>
    <row r="19" spans="1:31" x14ac:dyDescent="0.3">
      <c r="A19" s="10" t="s">
        <v>7</v>
      </c>
      <c r="B19" s="11">
        <v>476.95704100000012</v>
      </c>
      <c r="C19" s="12">
        <v>19392.159649000001</v>
      </c>
      <c r="D19" s="12">
        <v>41440.523274790001</v>
      </c>
      <c r="E19" s="12">
        <v>477.934034</v>
      </c>
      <c r="F19" s="12">
        <v>8980.4078088099996</v>
      </c>
      <c r="G19" s="12">
        <v>18914.225614999999</v>
      </c>
      <c r="H19" s="12">
        <v>32460.115465980001</v>
      </c>
      <c r="I19" s="12">
        <v>16334.545964999999</v>
      </c>
      <c r="J19" s="12">
        <v>14561.240539959999</v>
      </c>
      <c r="K19" s="12">
        <v>16.956312</v>
      </c>
      <c r="L19" s="12">
        <v>67.966577009999995</v>
      </c>
      <c r="M19" s="12">
        <v>2434.1471510000001</v>
      </c>
      <c r="N19" s="12">
        <v>16630.617642640002</v>
      </c>
      <c r="O19" s="12">
        <v>128.576187</v>
      </c>
      <c r="P19" s="12">
        <v>1200.29070637</v>
      </c>
      <c r="Q19" s="12">
        <v>6.9109309999999988</v>
      </c>
      <c r="R19" s="12">
        <v>160.48266599999999</v>
      </c>
      <c r="S19" s="12">
        <v>1172.5141030899999</v>
      </c>
      <c r="T19" s="12">
        <v>5.5494270000000014</v>
      </c>
      <c r="U19" s="12">
        <v>428.52155993999992</v>
      </c>
      <c r="V19" s="12">
        <v>154.93323899999999</v>
      </c>
      <c r="W19" s="12">
        <v>743.99254314999996</v>
      </c>
      <c r="X19" s="12">
        <v>149.54480000000001</v>
      </c>
      <c r="Y19" s="12">
        <v>427.50679235000001</v>
      </c>
      <c r="Z19" s="12">
        <v>0.45042500000000002</v>
      </c>
      <c r="AA19" s="12">
        <v>196.61635924999999</v>
      </c>
      <c r="AB19" s="12">
        <v>4.8133530000000011</v>
      </c>
      <c r="AC19" s="12">
        <v>119.50363163</v>
      </c>
      <c r="AD19" s="12">
        <v>0.12466099999999999</v>
      </c>
      <c r="AE19" s="13">
        <v>0.36575992000000002</v>
      </c>
    </row>
    <row r="20" spans="1:31" ht="15" thickBot="1" x14ac:dyDescent="0.35">
      <c r="A20" s="14" t="s">
        <v>8</v>
      </c>
      <c r="B20" s="15">
        <v>463.93798600000002</v>
      </c>
      <c r="C20" s="16">
        <v>17732.22883</v>
      </c>
      <c r="D20" s="16">
        <v>38785.727670689987</v>
      </c>
      <c r="E20" s="16">
        <v>435.16373199999998</v>
      </c>
      <c r="F20" s="16">
        <v>8281.8579110700011</v>
      </c>
      <c r="G20" s="16">
        <v>17297.065097999999</v>
      </c>
      <c r="H20" s="16">
        <v>30503.86975962</v>
      </c>
      <c r="I20" s="16">
        <v>14663.298642</v>
      </c>
      <c r="J20" s="16">
        <v>13388.39342369</v>
      </c>
      <c r="K20" s="16">
        <v>15.265212999999999</v>
      </c>
      <c r="L20" s="16">
        <v>72.635546579999996</v>
      </c>
      <c r="M20" s="16">
        <v>2494.540982</v>
      </c>
      <c r="N20" s="16">
        <v>15913.897035100001</v>
      </c>
      <c r="O20" s="16">
        <v>123.960261</v>
      </c>
      <c r="P20" s="16">
        <v>1128.94375425</v>
      </c>
      <c r="Q20" s="16">
        <v>6.8524269999999996</v>
      </c>
      <c r="R20" s="16">
        <v>143.83642699999999</v>
      </c>
      <c r="S20" s="16">
        <v>1113.2466255100001</v>
      </c>
      <c r="T20" s="16">
        <v>5.2971469999999998</v>
      </c>
      <c r="U20" s="16">
        <v>402.95594112999999</v>
      </c>
      <c r="V20" s="16">
        <v>138.53927999999999</v>
      </c>
      <c r="W20" s="16">
        <v>710.29068438000002</v>
      </c>
      <c r="X20" s="16">
        <v>134.164433</v>
      </c>
      <c r="Y20" s="16">
        <v>387.35961574999999</v>
      </c>
      <c r="Z20" s="16">
        <v>0.38607399999999997</v>
      </c>
      <c r="AA20" s="16">
        <v>220.20356815</v>
      </c>
      <c r="AB20" s="16">
        <v>3.873758</v>
      </c>
      <c r="AC20" s="16">
        <v>102.44706939</v>
      </c>
      <c r="AD20" s="16">
        <v>0.11501500000000001</v>
      </c>
      <c r="AE20" s="17">
        <v>0.28043108999999999</v>
      </c>
    </row>
  </sheetData>
  <mergeCells count="27">
    <mergeCell ref="A1:AD1"/>
    <mergeCell ref="B2:O2"/>
    <mergeCell ref="A3:A8"/>
    <mergeCell ref="B3:P3"/>
    <mergeCell ref="Q3:AE3"/>
    <mergeCell ref="B4:B8"/>
    <mergeCell ref="C4:D7"/>
    <mergeCell ref="E4:P4"/>
    <mergeCell ref="Q4:Q8"/>
    <mergeCell ref="R4:S7"/>
    <mergeCell ref="T4:AE4"/>
    <mergeCell ref="E5:F7"/>
    <mergeCell ref="G5:P5"/>
    <mergeCell ref="T5:U7"/>
    <mergeCell ref="V5:AE5"/>
    <mergeCell ref="G6:H7"/>
    <mergeCell ref="I6:P6"/>
    <mergeCell ref="V6:W7"/>
    <mergeCell ref="X6:AE6"/>
    <mergeCell ref="I7:J7"/>
    <mergeCell ref="AD7:AE7"/>
    <mergeCell ref="K7:L7"/>
    <mergeCell ref="M7:N7"/>
    <mergeCell ref="O7:P7"/>
    <mergeCell ref="X7:Y7"/>
    <mergeCell ref="Z7:AA7"/>
    <mergeCell ref="AB7:AC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 7_операции карты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Абдулова Эльвира Шамилевна</cp:lastModifiedBy>
  <dcterms:created xsi:type="dcterms:W3CDTF">2026-05-14T11:09:40Z</dcterms:created>
  <dcterms:modified xsi:type="dcterms:W3CDTF">2026-05-15T12:16:13Z</dcterms:modified>
</cp:coreProperties>
</file>