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M19" i="30" s="1"/>
  <c r="M19" i="82" s="1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M38" i="82" s="1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L14" i="31"/>
  <c r="L14" i="83" s="1"/>
  <c r="L15" i="31"/>
  <c r="D16" i="31"/>
  <c r="E16" i="31"/>
  <c r="L16" i="31" s="1"/>
  <c r="L16" i="83" s="1"/>
  <c r="F16" i="31"/>
  <c r="G16" i="31"/>
  <c r="H16" i="31"/>
  <c r="I16" i="31"/>
  <c r="J16" i="31"/>
  <c r="K16" i="31"/>
  <c r="K22" i="31" s="1"/>
  <c r="K22" i="83" s="1"/>
  <c r="L17" i="31"/>
  <c r="L18" i="31"/>
  <c r="D19" i="31"/>
  <c r="E19" i="31"/>
  <c r="L19" i="31" s="1"/>
  <c r="L19" i="83" s="1"/>
  <c r="F19" i="31"/>
  <c r="G19" i="31"/>
  <c r="H19" i="31"/>
  <c r="H22" i="31" s="1"/>
  <c r="I19" i="31"/>
  <c r="J19" i="31"/>
  <c r="K19" i="31"/>
  <c r="L20" i="31"/>
  <c r="L21" i="31"/>
  <c r="D22" i="31"/>
  <c r="D22" i="83" s="1"/>
  <c r="F22" i="31"/>
  <c r="I22" i="31"/>
  <c r="D25" i="31"/>
  <c r="E25" i="31"/>
  <c r="F25" i="31"/>
  <c r="G25" i="31"/>
  <c r="H25" i="31"/>
  <c r="I25" i="31"/>
  <c r="J25" i="31"/>
  <c r="K25" i="31"/>
  <c r="K25" i="83" s="1"/>
  <c r="L26" i="31"/>
  <c r="L27" i="31"/>
  <c r="D28" i="31"/>
  <c r="E28" i="31"/>
  <c r="L28" i="31" s="1"/>
  <c r="L28" i="83" s="1"/>
  <c r="F28" i="31"/>
  <c r="G28" i="31"/>
  <c r="H28" i="31"/>
  <c r="I28" i="31"/>
  <c r="I34" i="31" s="1"/>
  <c r="I34" i="83" s="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J31" i="31"/>
  <c r="K31" i="31"/>
  <c r="K34" i="31" s="1"/>
  <c r="K34" i="83" s="1"/>
  <c r="L32" i="31"/>
  <c r="L32" i="83" s="1"/>
  <c r="L33" i="31"/>
  <c r="D34" i="31"/>
  <c r="G34" i="31"/>
  <c r="J34" i="31"/>
  <c r="J34" i="83" s="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G44" i="31"/>
  <c r="H44" i="31"/>
  <c r="L44" i="31" s="1"/>
  <c r="L44" i="83" s="1"/>
  <c r="I44" i="31"/>
  <c r="J44" i="31"/>
  <c r="K44" i="31"/>
  <c r="L45" i="31"/>
  <c r="L46" i="31"/>
  <c r="D47" i="31"/>
  <c r="E47" i="31"/>
  <c r="L47" i="31" s="1"/>
  <c r="L47" i="83" s="1"/>
  <c r="F47" i="31"/>
  <c r="F50" i="31" s="1"/>
  <c r="F50" i="83" s="1"/>
  <c r="G47" i="31"/>
  <c r="H47" i="31"/>
  <c r="I47" i="31"/>
  <c r="I50" i="31" s="1"/>
  <c r="I50" i="83" s="1"/>
  <c r="J47" i="31"/>
  <c r="K47" i="31"/>
  <c r="L48" i="31"/>
  <c r="L49" i="31"/>
  <c r="E50" i="31"/>
  <c r="E50" i="83" s="1"/>
  <c r="G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F22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G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K15" i="32"/>
  <c r="M15" i="32" s="1"/>
  <c r="M15" i="84" s="1"/>
  <c r="D16" i="32"/>
  <c r="E16" i="32"/>
  <c r="F16" i="32"/>
  <c r="G16" i="32"/>
  <c r="H16" i="32"/>
  <c r="H16" i="84" s="1"/>
  <c r="I16" i="32"/>
  <c r="J16" i="32"/>
  <c r="L16" i="32"/>
  <c r="K17" i="32"/>
  <c r="M17" i="32" s="1"/>
  <c r="K18" i="32"/>
  <c r="D19" i="32"/>
  <c r="E19" i="32"/>
  <c r="F19" i="32"/>
  <c r="G19" i="32"/>
  <c r="G22" i="32" s="1"/>
  <c r="G22" i="84" s="1"/>
  <c r="H19" i="32"/>
  <c r="I19" i="32"/>
  <c r="J19" i="32"/>
  <c r="J22" i="32" s="1"/>
  <c r="J22" i="84" s="1"/>
  <c r="L19" i="32"/>
  <c r="K20" i="32"/>
  <c r="M20" i="32"/>
  <c r="K21" i="32"/>
  <c r="M21" i="32" s="1"/>
  <c r="M21" i="84" s="1"/>
  <c r="D22" i="32"/>
  <c r="D22" i="84" s="1"/>
  <c r="I22" i="32"/>
  <c r="L22" i="32"/>
  <c r="D25" i="32"/>
  <c r="E25" i="32"/>
  <c r="F25" i="32"/>
  <c r="G25" i="32"/>
  <c r="K25" i="32" s="1"/>
  <c r="K25" i="84" s="1"/>
  <c r="H25" i="32"/>
  <c r="I25" i="32"/>
  <c r="J25" i="32"/>
  <c r="L25" i="32"/>
  <c r="K26" i="32"/>
  <c r="M26" i="32"/>
  <c r="K27" i="32"/>
  <c r="M27" i="32" s="1"/>
  <c r="M27" i="84" s="1"/>
  <c r="D28" i="32"/>
  <c r="E28" i="32"/>
  <c r="F28" i="32"/>
  <c r="G28" i="32"/>
  <c r="H28" i="32"/>
  <c r="I28" i="32"/>
  <c r="I34" i="32" s="1"/>
  <c r="I34" i="84" s="1"/>
  <c r="J28" i="32"/>
  <c r="L28" i="32"/>
  <c r="L28" i="84" s="1"/>
  <c r="K29" i="32"/>
  <c r="M29" i="32" s="1"/>
  <c r="K30" i="32"/>
  <c r="M30" i="32"/>
  <c r="D31" i="32"/>
  <c r="E31" i="32"/>
  <c r="F31" i="32"/>
  <c r="G31" i="32"/>
  <c r="G34" i="32" s="1"/>
  <c r="G34" i="84" s="1"/>
  <c r="H31" i="32"/>
  <c r="I31" i="32"/>
  <c r="J31" i="32"/>
  <c r="L31" i="32"/>
  <c r="L34" i="32" s="1"/>
  <c r="L34" i="84" s="1"/>
  <c r="K32" i="32"/>
  <c r="K33" i="32"/>
  <c r="M33" i="32" s="1"/>
  <c r="M33" i="84" s="1"/>
  <c r="E34" i="32"/>
  <c r="H34" i="32"/>
  <c r="H34" i="84" s="1"/>
  <c r="K36" i="32"/>
  <c r="M36" i="32" s="1"/>
  <c r="M36" i="84" s="1"/>
  <c r="K37" i="32"/>
  <c r="K38" i="32"/>
  <c r="M38" i="32" s="1"/>
  <c r="M38" i="84" s="1"/>
  <c r="D41" i="32"/>
  <c r="E41" i="32"/>
  <c r="F41" i="32"/>
  <c r="G41" i="32"/>
  <c r="H41" i="32"/>
  <c r="I41" i="32"/>
  <c r="J41" i="32"/>
  <c r="L41" i="32"/>
  <c r="K42" i="32"/>
  <c r="M42" i="32" s="1"/>
  <c r="K43" i="32"/>
  <c r="D44" i="32"/>
  <c r="E44" i="32"/>
  <c r="F44" i="32"/>
  <c r="G44" i="32"/>
  <c r="G50" i="32" s="1"/>
  <c r="G50" i="84" s="1"/>
  <c r="H44" i="32"/>
  <c r="I44" i="32"/>
  <c r="J44" i="32"/>
  <c r="J44" i="84" s="1"/>
  <c r="L44" i="32"/>
  <c r="K45" i="32"/>
  <c r="M45" i="32"/>
  <c r="K46" i="32"/>
  <c r="M46" i="32" s="1"/>
  <c r="M46" i="84" s="1"/>
  <c r="D47" i="32"/>
  <c r="E47" i="32"/>
  <c r="E50" i="32" s="1"/>
  <c r="E50" i="84" s="1"/>
  <c r="F47" i="32"/>
  <c r="G47" i="32"/>
  <c r="H47" i="32"/>
  <c r="I47" i="32"/>
  <c r="I50" i="32" s="1"/>
  <c r="I50" i="84" s="1"/>
  <c r="J47" i="32"/>
  <c r="L47" i="32"/>
  <c r="K48" i="32"/>
  <c r="M48" i="32" s="1"/>
  <c r="K49" i="32"/>
  <c r="M49" i="32"/>
  <c r="F50" i="32"/>
  <c r="F50" i="84" s="1"/>
  <c r="K52" i="32"/>
  <c r="K53" i="32"/>
  <c r="M53" i="32" s="1"/>
  <c r="M53" i="84" s="1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I13" i="85" s="1"/>
  <c r="J13" i="33"/>
  <c r="K13" i="33"/>
  <c r="L13" i="33"/>
  <c r="M13" i="33"/>
  <c r="N13" i="33"/>
  <c r="O13" i="33"/>
  <c r="P13" i="33"/>
  <c r="Q13" i="33"/>
  <c r="Q13" i="85" s="1"/>
  <c r="R13" i="33"/>
  <c r="S13" i="33"/>
  <c r="T13" i="33"/>
  <c r="U13" i="33"/>
  <c r="V13" i="33"/>
  <c r="W13" i="33"/>
  <c r="X13" i="33"/>
  <c r="Y13" i="33"/>
  <c r="Y13" i="85" s="1"/>
  <c r="Z13" i="33"/>
  <c r="AA13" i="33"/>
  <c r="AB13" i="33"/>
  <c r="AC13" i="33"/>
  <c r="AD13" i="33"/>
  <c r="AE13" i="33"/>
  <c r="AF13" i="33"/>
  <c r="AG13" i="33"/>
  <c r="AG13" i="85" s="1"/>
  <c r="AH13" i="33"/>
  <c r="AI13" i="33"/>
  <c r="AJ13" i="33"/>
  <c r="AK13" i="33"/>
  <c r="AL13" i="33"/>
  <c r="AM13" i="33"/>
  <c r="AN13" i="33"/>
  <c r="AO13" i="33"/>
  <c r="AO13" i="85" s="1"/>
  <c r="AP13" i="33"/>
  <c r="AQ13" i="33"/>
  <c r="AR13" i="33"/>
  <c r="D16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D19" i="33"/>
  <c r="D22" i="33" s="1"/>
  <c r="E19" i="33"/>
  <c r="E22" i="33" s="1"/>
  <c r="E22" i="85" s="1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M19" i="33"/>
  <c r="M22" i="33" s="1"/>
  <c r="M22" i="85" s="1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U19" i="33"/>
  <c r="U22" i="33" s="1"/>
  <c r="U22" i="85" s="1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C19" i="33"/>
  <c r="AC22" i="33" s="1"/>
  <c r="AC22" i="85" s="1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K19" i="33"/>
  <c r="AK22" i="33" s="1"/>
  <c r="AK22" i="85" s="1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AR22" i="85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E25" i="85" s="1"/>
  <c r="F25" i="33"/>
  <c r="G25" i="33"/>
  <c r="H25" i="33"/>
  <c r="I25" i="33"/>
  <c r="J25" i="33"/>
  <c r="K25" i="33"/>
  <c r="L25" i="33"/>
  <c r="M25" i="33"/>
  <c r="M25" i="85" s="1"/>
  <c r="N25" i="33"/>
  <c r="O25" i="33"/>
  <c r="P25" i="33"/>
  <c r="Q25" i="33"/>
  <c r="R25" i="33"/>
  <c r="S25" i="33"/>
  <c r="T25" i="33"/>
  <c r="U25" i="33"/>
  <c r="U25" i="85" s="1"/>
  <c r="V25" i="33"/>
  <c r="W25" i="33"/>
  <c r="X25" i="33"/>
  <c r="Y25" i="33"/>
  <c r="Z25" i="33"/>
  <c r="AA25" i="33"/>
  <c r="AB25" i="33"/>
  <c r="AC25" i="33"/>
  <c r="AC25" i="85" s="1"/>
  <c r="AD25" i="33"/>
  <c r="AE25" i="33"/>
  <c r="AF25" i="33"/>
  <c r="AG25" i="33"/>
  <c r="AH25" i="33"/>
  <c r="AI25" i="33"/>
  <c r="AJ25" i="33"/>
  <c r="AK25" i="33"/>
  <c r="AK25" i="85" s="1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U28" i="33"/>
  <c r="V28" i="33"/>
  <c r="W28" i="33"/>
  <c r="X28" i="33"/>
  <c r="Y28" i="33"/>
  <c r="Z28" i="33"/>
  <c r="AA28" i="33"/>
  <c r="AB28" i="33"/>
  <c r="AC28" i="33"/>
  <c r="AD28" i="33"/>
  <c r="AE28" i="33"/>
  <c r="AF28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D31" i="33"/>
  <c r="E31" i="33"/>
  <c r="F31" i="33"/>
  <c r="F34" i="33" s="1"/>
  <c r="F34" i="85" s="1"/>
  <c r="G31" i="33"/>
  <c r="H31" i="33"/>
  <c r="H34" i="33" s="1"/>
  <c r="I31" i="33"/>
  <c r="I34" i="33" s="1"/>
  <c r="I34" i="85" s="1"/>
  <c r="J31" i="33"/>
  <c r="K31" i="33"/>
  <c r="L31" i="33"/>
  <c r="M31" i="33"/>
  <c r="N31" i="33"/>
  <c r="N34" i="33" s="1"/>
  <c r="N34" i="85" s="1"/>
  <c r="O31" i="33"/>
  <c r="P31" i="33"/>
  <c r="P34" i="33" s="1"/>
  <c r="Q31" i="33"/>
  <c r="Q34" i="33" s="1"/>
  <c r="Q34" i="85" s="1"/>
  <c r="R31" i="33"/>
  <c r="S31" i="33"/>
  <c r="T31" i="33"/>
  <c r="U31" i="33"/>
  <c r="V31" i="33"/>
  <c r="V34" i="33" s="1"/>
  <c r="V34" i="85" s="1"/>
  <c r="W31" i="33"/>
  <c r="X31" i="33"/>
  <c r="X34" i="33" s="1"/>
  <c r="Y31" i="33"/>
  <c r="Y34" i="33" s="1"/>
  <c r="Y34" i="85" s="1"/>
  <c r="Z31" i="33"/>
  <c r="AA31" i="33"/>
  <c r="AB31" i="33"/>
  <c r="AC31" i="33"/>
  <c r="AD31" i="33"/>
  <c r="AD34" i="33" s="1"/>
  <c r="AD34" i="85" s="1"/>
  <c r="AE31" i="33"/>
  <c r="AF31" i="33"/>
  <c r="AF34" i="33" s="1"/>
  <c r="AF34" i="85" s="1"/>
  <c r="AG31" i="33"/>
  <c r="AG34" i="33" s="1"/>
  <c r="AG34" i="85" s="1"/>
  <c r="AH31" i="33"/>
  <c r="AI31" i="33"/>
  <c r="AJ31" i="33"/>
  <c r="AK31" i="33"/>
  <c r="AL31" i="33"/>
  <c r="AL34" i="33" s="1"/>
  <c r="AL34" i="85" s="1"/>
  <c r="AM31" i="33"/>
  <c r="AN31" i="33"/>
  <c r="AN34" i="33" s="1"/>
  <c r="AO31" i="33"/>
  <c r="AO34" i="33" s="1"/>
  <c r="AO34" i="85" s="1"/>
  <c r="AP31" i="33"/>
  <c r="AQ31" i="33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H50" i="33" s="1"/>
  <c r="I44" i="33"/>
  <c r="J44" i="33"/>
  <c r="K44" i="33"/>
  <c r="L44" i="33"/>
  <c r="M44" i="33"/>
  <c r="N44" i="33"/>
  <c r="O44" i="33"/>
  <c r="P44" i="33"/>
  <c r="P50" i="33" s="1"/>
  <c r="P50" i="85" s="1"/>
  <c r="Q44" i="33"/>
  <c r="R44" i="33"/>
  <c r="S44" i="33"/>
  <c r="T44" i="33"/>
  <c r="U44" i="33"/>
  <c r="V44" i="33"/>
  <c r="W44" i="33"/>
  <c r="X44" i="33"/>
  <c r="X50" i="33" s="1"/>
  <c r="X50" i="85" s="1"/>
  <c r="Y44" i="33"/>
  <c r="Z44" i="33"/>
  <c r="AA44" i="33"/>
  <c r="AB44" i="33"/>
  <c r="AC44" i="33"/>
  <c r="AD44" i="33"/>
  <c r="AE44" i="33"/>
  <c r="AF44" i="33"/>
  <c r="AF50" i="33" s="1"/>
  <c r="AG44" i="33"/>
  <c r="AH44" i="33"/>
  <c r="AI44" i="33"/>
  <c r="AJ44" i="33"/>
  <c r="AK44" i="33"/>
  <c r="AL44" i="33"/>
  <c r="AM44" i="33"/>
  <c r="AN44" i="33"/>
  <c r="AN50" i="33" s="1"/>
  <c r="AN50" i="85" s="1"/>
  <c r="AO44" i="33"/>
  <c r="AP44" i="33"/>
  <c r="AQ44" i="33"/>
  <c r="AR44" i="33"/>
  <c r="D47" i="33"/>
  <c r="D50" i="33" s="1"/>
  <c r="D50" i="85" s="1"/>
  <c r="E47" i="33"/>
  <c r="E50" i="33" s="1"/>
  <c r="F47" i="33"/>
  <c r="G47" i="33"/>
  <c r="H47" i="33"/>
  <c r="I47" i="33"/>
  <c r="J47" i="33"/>
  <c r="J50" i="33" s="1"/>
  <c r="K47" i="33"/>
  <c r="L47" i="33"/>
  <c r="L50" i="33" s="1"/>
  <c r="L50" i="85" s="1"/>
  <c r="M47" i="33"/>
  <c r="M50" i="33" s="1"/>
  <c r="M50" i="85" s="1"/>
  <c r="N47" i="33"/>
  <c r="O47" i="33"/>
  <c r="P47" i="33"/>
  <c r="Q47" i="33"/>
  <c r="R47" i="33"/>
  <c r="R50" i="33" s="1"/>
  <c r="S47" i="33"/>
  <c r="T47" i="33"/>
  <c r="T50" i="33" s="1"/>
  <c r="T50" i="85" s="1"/>
  <c r="U47" i="33"/>
  <c r="U50" i="33" s="1"/>
  <c r="U50" i="85" s="1"/>
  <c r="V47" i="33"/>
  <c r="W47" i="33"/>
  <c r="X47" i="33"/>
  <c r="Y47" i="33"/>
  <c r="Z47" i="33"/>
  <c r="Z50" i="33" s="1"/>
  <c r="AA47" i="33"/>
  <c r="AB47" i="33"/>
  <c r="AB50" i="33" s="1"/>
  <c r="AB50" i="85" s="1"/>
  <c r="AC47" i="33"/>
  <c r="AC50" i="33" s="1"/>
  <c r="AC50" i="85" s="1"/>
  <c r="AD47" i="33"/>
  <c r="AE47" i="33"/>
  <c r="AF47" i="33"/>
  <c r="AG47" i="33"/>
  <c r="AH47" i="33"/>
  <c r="AH50" i="33" s="1"/>
  <c r="AI47" i="33"/>
  <c r="AJ47" i="33"/>
  <c r="AJ50" i="33" s="1"/>
  <c r="AJ50" i="85" s="1"/>
  <c r="AK47" i="33"/>
  <c r="AK50" i="33" s="1"/>
  <c r="AK50" i="85" s="1"/>
  <c r="AL47" i="33"/>
  <c r="AM47" i="33"/>
  <c r="AN47" i="33"/>
  <c r="AO47" i="33"/>
  <c r="AP47" i="33"/>
  <c r="AP50" i="33" s="1"/>
  <c r="AQ47" i="33"/>
  <c r="AR47" i="33"/>
  <c r="AR50" i="33" s="1"/>
  <c r="AR50" i="85" s="1"/>
  <c r="F50" i="33"/>
  <c r="F50" i="85" s="1"/>
  <c r="K50" i="33"/>
  <c r="N50" i="33"/>
  <c r="N50" i="85" s="1"/>
  <c r="S50" i="33"/>
  <c r="V50" i="33"/>
  <c r="V50" i="85" s="1"/>
  <c r="AA50" i="33"/>
  <c r="AD50" i="33"/>
  <c r="AD50" i="85" s="1"/>
  <c r="AI50" i="33"/>
  <c r="AL50" i="33"/>
  <c r="AL50" i="85" s="1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S22" i="85"/>
  <c r="T22" i="85"/>
  <c r="AA22" i="85"/>
  <c r="AB22" i="85"/>
  <c r="AI22" i="85"/>
  <c r="AJ22" i="85"/>
  <c r="AQ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W34" i="85"/>
  <c r="X34" i="85"/>
  <c r="AE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H50" i="85"/>
  <c r="J50" i="85"/>
  <c r="K50" i="85"/>
  <c r="R50" i="85"/>
  <c r="S50" i="85"/>
  <c r="Z50" i="85"/>
  <c r="AA50" i="85"/>
  <c r="AF50" i="85"/>
  <c r="AH50" i="85"/>
  <c r="AI50" i="85"/>
  <c r="AP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K25" i="76"/>
  <c r="L25" i="76"/>
  <c r="M26" i="76"/>
  <c r="M27" i="76"/>
  <c r="D28" i="76"/>
  <c r="E28" i="76"/>
  <c r="F28" i="76"/>
  <c r="G28" i="76"/>
  <c r="H28" i="76"/>
  <c r="H34" i="76" s="1"/>
  <c r="H34" i="86" s="1"/>
  <c r="I28" i="76"/>
  <c r="J28" i="76"/>
  <c r="K28" i="76"/>
  <c r="L28" i="76"/>
  <c r="M29" i="76"/>
  <c r="M30" i="76"/>
  <c r="D31" i="76"/>
  <c r="D34" i="76" s="1"/>
  <c r="E31" i="76"/>
  <c r="F31" i="76"/>
  <c r="G31" i="76"/>
  <c r="H31" i="76"/>
  <c r="I31" i="76"/>
  <c r="J31" i="76"/>
  <c r="J34" i="76" s="1"/>
  <c r="K31" i="76"/>
  <c r="L31" i="76"/>
  <c r="L34" i="76" s="1"/>
  <c r="M32" i="76"/>
  <c r="M33" i="76"/>
  <c r="E34" i="76"/>
  <c r="F34" i="76"/>
  <c r="I34" i="76"/>
  <c r="I34" i="86" s="1"/>
  <c r="D37" i="76"/>
  <c r="D37" i="86" s="1"/>
  <c r="E37" i="76"/>
  <c r="E37" i="86" s="1"/>
  <c r="F37" i="76"/>
  <c r="G37" i="76"/>
  <c r="H37" i="76"/>
  <c r="I37" i="76"/>
  <c r="J37" i="76"/>
  <c r="K37" i="76"/>
  <c r="K37" i="86" s="1"/>
  <c r="L37" i="76"/>
  <c r="L37" i="86" s="1"/>
  <c r="M37" i="76"/>
  <c r="M37" i="86" s="1"/>
  <c r="M38" i="76"/>
  <c r="M39" i="76"/>
  <c r="D40" i="76"/>
  <c r="E40" i="76"/>
  <c r="E40" i="86" s="1"/>
  <c r="F40" i="76"/>
  <c r="G40" i="76"/>
  <c r="M40" i="76" s="1"/>
  <c r="M40" i="86" s="1"/>
  <c r="H40" i="76"/>
  <c r="I40" i="76"/>
  <c r="J40" i="76"/>
  <c r="K40" i="76"/>
  <c r="L40" i="76"/>
  <c r="M41" i="76"/>
  <c r="M42" i="76"/>
  <c r="M42" i="36" s="1"/>
  <c r="D43" i="76"/>
  <c r="E43" i="76"/>
  <c r="E43" i="86" s="1"/>
  <c r="F43" i="76"/>
  <c r="F46" i="76" s="1"/>
  <c r="F48" i="76" s="1"/>
  <c r="G43" i="76"/>
  <c r="H43" i="76"/>
  <c r="I43" i="76"/>
  <c r="J43" i="76"/>
  <c r="K43" i="76"/>
  <c r="K46" i="76" s="1"/>
  <c r="K46" i="86" s="1"/>
  <c r="L43" i="76"/>
  <c r="M44" i="76"/>
  <c r="M45" i="76"/>
  <c r="I46" i="76"/>
  <c r="I46" i="86" s="1"/>
  <c r="J46" i="76"/>
  <c r="I48" i="76"/>
  <c r="I50" i="76"/>
  <c r="I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E28" i="86"/>
  <c r="F28" i="86"/>
  <c r="G28" i="86"/>
  <c r="H28" i="86"/>
  <c r="I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H31" i="86"/>
  <c r="I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D34" i="86"/>
  <c r="E34" i="86"/>
  <c r="F34" i="86"/>
  <c r="J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I37" i="86"/>
  <c r="J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F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F43" i="86"/>
  <c r="G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F46" i="86"/>
  <c r="D47" i="86"/>
  <c r="E47" i="86"/>
  <c r="F47" i="86"/>
  <c r="G47" i="86"/>
  <c r="H47" i="86"/>
  <c r="I47" i="86"/>
  <c r="J47" i="86"/>
  <c r="K47" i="86"/>
  <c r="L47" i="86"/>
  <c r="M47" i="86"/>
  <c r="I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I25" i="87" s="1"/>
  <c r="J25" i="35"/>
  <c r="K25" i="35"/>
  <c r="K25" i="87" s="1"/>
  <c r="L26" i="35"/>
  <c r="L25" i="35" s="1"/>
  <c r="L27" i="35"/>
  <c r="D28" i="35"/>
  <c r="E28" i="35"/>
  <c r="F28" i="35"/>
  <c r="F28" i="87" s="1"/>
  <c r="G28" i="35"/>
  <c r="G28" i="87" s="1"/>
  <c r="H28" i="35"/>
  <c r="H28" i="87" s="1"/>
  <c r="I28" i="35"/>
  <c r="J28" i="35"/>
  <c r="K28" i="35"/>
  <c r="L29" i="35"/>
  <c r="L30" i="35"/>
  <c r="L30" i="87" s="1"/>
  <c r="D31" i="35"/>
  <c r="E31" i="35"/>
  <c r="E34" i="35" s="1"/>
  <c r="E34" i="87" s="1"/>
  <c r="F31" i="35"/>
  <c r="G31" i="35"/>
  <c r="G34" i="35" s="1"/>
  <c r="G34" i="87" s="1"/>
  <c r="H31" i="35"/>
  <c r="I31" i="35"/>
  <c r="J31" i="35"/>
  <c r="K31" i="35"/>
  <c r="K34" i="35" s="1"/>
  <c r="K34" i="87" s="1"/>
  <c r="L31" i="35"/>
  <c r="L32" i="35"/>
  <c r="L32" i="87" s="1"/>
  <c r="L33" i="35"/>
  <c r="H34" i="35"/>
  <c r="H34" i="87" s="1"/>
  <c r="I34" i="35"/>
  <c r="I34" i="87" s="1"/>
  <c r="D37" i="35"/>
  <c r="E37" i="35"/>
  <c r="F37" i="35"/>
  <c r="G37" i="35"/>
  <c r="G37" i="87" s="1"/>
  <c r="H37" i="35"/>
  <c r="I37" i="35"/>
  <c r="I37" i="87" s="1"/>
  <c r="J37" i="35"/>
  <c r="K37" i="35"/>
  <c r="L38" i="35"/>
  <c r="L39" i="35"/>
  <c r="D40" i="35"/>
  <c r="D40" i="87" s="1"/>
  <c r="E40" i="35"/>
  <c r="F40" i="35"/>
  <c r="F40" i="87" s="1"/>
  <c r="G40" i="35"/>
  <c r="H40" i="35"/>
  <c r="I40" i="35"/>
  <c r="J40" i="35"/>
  <c r="K40" i="35"/>
  <c r="L41" i="35"/>
  <c r="L42" i="35"/>
  <c r="L42" i="87" s="1"/>
  <c r="D43" i="35"/>
  <c r="E43" i="35"/>
  <c r="F43" i="35"/>
  <c r="G43" i="35"/>
  <c r="H43" i="35"/>
  <c r="I43" i="35"/>
  <c r="I46" i="35" s="1"/>
  <c r="J43" i="35"/>
  <c r="K43" i="35"/>
  <c r="K46" i="35" s="1"/>
  <c r="L44" i="35"/>
  <c r="L45" i="35"/>
  <c r="F46" i="35"/>
  <c r="F46" i="87" s="1"/>
  <c r="G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F31" i="87"/>
  <c r="G31" i="87"/>
  <c r="H31" i="87"/>
  <c r="I31" i="87"/>
  <c r="J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D43" i="87"/>
  <c r="E43" i="87"/>
  <c r="F43" i="87"/>
  <c r="G43" i="87"/>
  <c r="H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4" i="88" s="1"/>
  <c r="K16" i="36"/>
  <c r="K17" i="36"/>
  <c r="K19" i="36"/>
  <c r="K20" i="36"/>
  <c r="D25" i="36"/>
  <c r="E25" i="36"/>
  <c r="E25" i="88" s="1"/>
  <c r="F25" i="36"/>
  <c r="F25" i="88" s="1"/>
  <c r="G25" i="36"/>
  <c r="H25" i="36"/>
  <c r="I25" i="36"/>
  <c r="J25" i="36"/>
  <c r="K25" i="36"/>
  <c r="K25" i="88" s="1"/>
  <c r="L25" i="36"/>
  <c r="M26" i="36"/>
  <c r="M26" i="88" s="1"/>
  <c r="D28" i="36"/>
  <c r="E28" i="36"/>
  <c r="F28" i="36"/>
  <c r="G28" i="36"/>
  <c r="G28" i="88" s="1"/>
  <c r="H28" i="36"/>
  <c r="I28" i="36"/>
  <c r="J28" i="36"/>
  <c r="J28" i="88" s="1"/>
  <c r="K28" i="36"/>
  <c r="K28" i="88" s="1"/>
  <c r="L28" i="36"/>
  <c r="M29" i="36"/>
  <c r="D31" i="36"/>
  <c r="E31" i="36"/>
  <c r="E31" i="88" s="1"/>
  <c r="F31" i="36"/>
  <c r="G31" i="36"/>
  <c r="G31" i="88" s="1"/>
  <c r="H31" i="36"/>
  <c r="H34" i="36" s="1"/>
  <c r="H34" i="88" s="1"/>
  <c r="I31" i="36"/>
  <c r="J31" i="36"/>
  <c r="K31" i="36"/>
  <c r="L31" i="36"/>
  <c r="M32" i="36"/>
  <c r="M32" i="88" s="1"/>
  <c r="D34" i="36"/>
  <c r="I34" i="36"/>
  <c r="I34" i="88" s="1"/>
  <c r="J34" i="36"/>
  <c r="J34" i="88" s="1"/>
  <c r="K34" i="36"/>
  <c r="L34" i="36"/>
  <c r="D37" i="36"/>
  <c r="E37" i="36"/>
  <c r="E37" i="88" s="1"/>
  <c r="F37" i="36"/>
  <c r="G37" i="36"/>
  <c r="G46" i="36" s="1"/>
  <c r="H37" i="36"/>
  <c r="H37" i="88" s="1"/>
  <c r="I37" i="36"/>
  <c r="I37" i="88" s="1"/>
  <c r="J37" i="36"/>
  <c r="K37" i="36"/>
  <c r="M38" i="36"/>
  <c r="M39" i="36"/>
  <c r="D40" i="36"/>
  <c r="D40" i="88" s="1"/>
  <c r="E40" i="36"/>
  <c r="F40" i="36"/>
  <c r="G40" i="36"/>
  <c r="H40" i="36"/>
  <c r="I40" i="36"/>
  <c r="J40" i="36"/>
  <c r="K40" i="36"/>
  <c r="L40" i="36"/>
  <c r="L40" i="88" s="1"/>
  <c r="D43" i="36"/>
  <c r="D46" i="36" s="1"/>
  <c r="E43" i="36"/>
  <c r="F43" i="36"/>
  <c r="G43" i="36"/>
  <c r="H43" i="36"/>
  <c r="I43" i="36"/>
  <c r="J43" i="36"/>
  <c r="J46" i="36" s="1"/>
  <c r="K43" i="36"/>
  <c r="M44" i="36"/>
  <c r="M45" i="36"/>
  <c r="M45" i="88" s="1"/>
  <c r="F46" i="36"/>
  <c r="K46" i="36"/>
  <c r="L48" i="36"/>
  <c r="L48" i="88" s="1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G25" i="88"/>
  <c r="H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E28" i="88"/>
  <c r="F28" i="88"/>
  <c r="H28" i="88"/>
  <c r="I28" i="88"/>
  <c r="L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D31" i="88"/>
  <c r="H31" i="88"/>
  <c r="I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D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F40" i="88"/>
  <c r="G40" i="88"/>
  <c r="H40" i="88"/>
  <c r="I40" i="88"/>
  <c r="J40" i="88"/>
  <c r="K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F43" i="88"/>
  <c r="G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E20" i="89" s="1"/>
  <c r="F25" i="37"/>
  <c r="G25" i="37"/>
  <c r="H25" i="37"/>
  <c r="I25" i="37"/>
  <c r="J25" i="37"/>
  <c r="K25" i="37"/>
  <c r="L25" i="37"/>
  <c r="M25" i="37"/>
  <c r="M20" i="89" s="1"/>
  <c r="N25" i="37"/>
  <c r="O25" i="37"/>
  <c r="P25" i="37"/>
  <c r="Q25" i="37"/>
  <c r="R25" i="37"/>
  <c r="S25" i="37"/>
  <c r="T25" i="37"/>
  <c r="U25" i="37"/>
  <c r="U20" i="89" s="1"/>
  <c r="V25" i="37"/>
  <c r="W25" i="37"/>
  <c r="X25" i="37"/>
  <c r="Y25" i="37"/>
  <c r="Z25" i="37"/>
  <c r="AA25" i="37"/>
  <c r="AB25" i="37"/>
  <c r="AC25" i="37"/>
  <c r="AC20" i="89" s="1"/>
  <c r="AD25" i="37"/>
  <c r="AE25" i="37"/>
  <c r="AF25" i="37"/>
  <c r="AG25" i="37"/>
  <c r="AH25" i="37"/>
  <c r="AI25" i="37"/>
  <c r="AJ25" i="37"/>
  <c r="AK25" i="37"/>
  <c r="AK20" i="89" s="1"/>
  <c r="AL25" i="37"/>
  <c r="AM25" i="37"/>
  <c r="AN25" i="37"/>
  <c r="AO25" i="37"/>
  <c r="AP25" i="37"/>
  <c r="AQ25" i="37"/>
  <c r="AR25" i="37"/>
  <c r="D28" i="37"/>
  <c r="E28" i="37"/>
  <c r="E23" i="89" s="1"/>
  <c r="F28" i="37"/>
  <c r="F34" i="37" s="1"/>
  <c r="F48" i="37" s="1"/>
  <c r="G28" i="37"/>
  <c r="H28" i="37"/>
  <c r="I28" i="37"/>
  <c r="J28" i="37"/>
  <c r="K28" i="37"/>
  <c r="L28" i="37"/>
  <c r="M28" i="37"/>
  <c r="M23" i="89" s="1"/>
  <c r="N28" i="37"/>
  <c r="N34" i="37" s="1"/>
  <c r="O28" i="37"/>
  <c r="P28" i="37"/>
  <c r="Q28" i="37"/>
  <c r="R28" i="37"/>
  <c r="S28" i="37"/>
  <c r="T28" i="37"/>
  <c r="U28" i="37"/>
  <c r="U23" i="89" s="1"/>
  <c r="V28" i="37"/>
  <c r="V34" i="37" s="1"/>
  <c r="W28" i="37"/>
  <c r="X28" i="37"/>
  <c r="Y28" i="37"/>
  <c r="Z28" i="37"/>
  <c r="AA28" i="37"/>
  <c r="AB28" i="37"/>
  <c r="AC28" i="37"/>
  <c r="AC23" i="89" s="1"/>
  <c r="AD28" i="37"/>
  <c r="AD34" i="37" s="1"/>
  <c r="AE28" i="37"/>
  <c r="AF28" i="37"/>
  <c r="AG28" i="37"/>
  <c r="AH28" i="37"/>
  <c r="AI28" i="37"/>
  <c r="AJ28" i="37"/>
  <c r="AK28" i="37"/>
  <c r="AK23" i="89" s="1"/>
  <c r="AL28" i="37"/>
  <c r="AL34" i="37" s="1"/>
  <c r="AM28" i="37"/>
  <c r="AN28" i="37"/>
  <c r="AO28" i="37"/>
  <c r="AP28" i="37"/>
  <c r="AQ28" i="37"/>
  <c r="AR28" i="37"/>
  <c r="D31" i="37"/>
  <c r="D34" i="37" s="1"/>
  <c r="D29" i="89" s="1"/>
  <c r="E31" i="37"/>
  <c r="E34" i="37" s="1"/>
  <c r="E29" i="89" s="1"/>
  <c r="F31" i="37"/>
  <c r="G31" i="37"/>
  <c r="G34" i="37" s="1"/>
  <c r="H31" i="37"/>
  <c r="I31" i="37"/>
  <c r="I34" i="37" s="1"/>
  <c r="J31" i="37"/>
  <c r="K31" i="37"/>
  <c r="L31" i="37"/>
  <c r="L34" i="37" s="1"/>
  <c r="L29" i="89" s="1"/>
  <c r="M31" i="37"/>
  <c r="M34" i="37" s="1"/>
  <c r="N31" i="37"/>
  <c r="O31" i="37"/>
  <c r="O34" i="37" s="1"/>
  <c r="O29" i="89" s="1"/>
  <c r="P31" i="37"/>
  <c r="Q31" i="37"/>
  <c r="Q34" i="37" s="1"/>
  <c r="R31" i="37"/>
  <c r="S31" i="37"/>
  <c r="T31" i="37"/>
  <c r="T34" i="37" s="1"/>
  <c r="T29" i="89" s="1"/>
  <c r="U31" i="37"/>
  <c r="U34" i="37" s="1"/>
  <c r="V31" i="37"/>
  <c r="W31" i="37"/>
  <c r="W34" i="37" s="1"/>
  <c r="W29" i="89" s="1"/>
  <c r="X31" i="37"/>
  <c r="Y31" i="37"/>
  <c r="Y34" i="37" s="1"/>
  <c r="Z31" i="37"/>
  <c r="AA31" i="37"/>
  <c r="AB31" i="37"/>
  <c r="AB34" i="37" s="1"/>
  <c r="AC31" i="37"/>
  <c r="AC34" i="37" s="1"/>
  <c r="AD31" i="37"/>
  <c r="AE31" i="37"/>
  <c r="AE34" i="37" s="1"/>
  <c r="AE29" i="89" s="1"/>
  <c r="AF31" i="37"/>
  <c r="AG31" i="37"/>
  <c r="AG34" i="37" s="1"/>
  <c r="AH31" i="37"/>
  <c r="AI31" i="37"/>
  <c r="AJ31" i="37"/>
  <c r="AJ34" i="37" s="1"/>
  <c r="AK31" i="37"/>
  <c r="AK34" i="37" s="1"/>
  <c r="AL31" i="37"/>
  <c r="AM31" i="37"/>
  <c r="AM34" i="37" s="1"/>
  <c r="AM29" i="89" s="1"/>
  <c r="AN31" i="37"/>
  <c r="AO31" i="37"/>
  <c r="AO34" i="37" s="1"/>
  <c r="AP31" i="37"/>
  <c r="AQ31" i="37"/>
  <c r="AR31" i="37"/>
  <c r="AR34" i="37" s="1"/>
  <c r="H34" i="37"/>
  <c r="J34" i="37"/>
  <c r="K34" i="37"/>
  <c r="K29" i="89" s="1"/>
  <c r="P34" i="37"/>
  <c r="R34" i="37"/>
  <c r="S34" i="37"/>
  <c r="S29" i="89" s="1"/>
  <c r="X34" i="37"/>
  <c r="Z34" i="37"/>
  <c r="AA34" i="37"/>
  <c r="AF34" i="37"/>
  <c r="AH34" i="37"/>
  <c r="AI34" i="37"/>
  <c r="AN34" i="37"/>
  <c r="AP34" i="37"/>
  <c r="AQ34" i="37"/>
  <c r="D37" i="37"/>
  <c r="E37" i="37"/>
  <c r="F37" i="37"/>
  <c r="G37" i="37"/>
  <c r="H37" i="37"/>
  <c r="I37" i="37"/>
  <c r="J37" i="37"/>
  <c r="J32" i="89" s="1"/>
  <c r="K37" i="37"/>
  <c r="L37" i="37"/>
  <c r="M37" i="37"/>
  <c r="N37" i="37"/>
  <c r="O37" i="37"/>
  <c r="P37" i="37"/>
  <c r="Q37" i="37"/>
  <c r="R37" i="37"/>
  <c r="R32" i="89" s="1"/>
  <c r="S37" i="37"/>
  <c r="T37" i="37"/>
  <c r="U37" i="37"/>
  <c r="V37" i="37"/>
  <c r="W37" i="37"/>
  <c r="X37" i="37"/>
  <c r="Y37" i="37"/>
  <c r="Z37" i="37"/>
  <c r="Z32" i="89" s="1"/>
  <c r="AA37" i="37"/>
  <c r="AB37" i="37"/>
  <c r="AC37" i="37"/>
  <c r="AD37" i="37"/>
  <c r="AE37" i="37"/>
  <c r="AF37" i="37"/>
  <c r="AG37" i="37"/>
  <c r="AH37" i="37"/>
  <c r="AH32" i="89" s="1"/>
  <c r="AI37" i="37"/>
  <c r="AJ37" i="37"/>
  <c r="AK37" i="37"/>
  <c r="AL37" i="37"/>
  <c r="AM37" i="37"/>
  <c r="AN37" i="37"/>
  <c r="AO37" i="37"/>
  <c r="AP37" i="37"/>
  <c r="AP32" i="89" s="1"/>
  <c r="AQ37" i="37"/>
  <c r="AR37" i="37"/>
  <c r="D40" i="37"/>
  <c r="E40" i="37"/>
  <c r="F40" i="37"/>
  <c r="G40" i="37"/>
  <c r="H40" i="37"/>
  <c r="I40" i="37"/>
  <c r="I35" i="89" s="1"/>
  <c r="J40" i="37"/>
  <c r="K40" i="37"/>
  <c r="L40" i="37"/>
  <c r="M40" i="37"/>
  <c r="N40" i="37"/>
  <c r="O40" i="37"/>
  <c r="P40" i="37"/>
  <c r="Q40" i="37"/>
  <c r="Q35" i="89" s="1"/>
  <c r="R40" i="37"/>
  <c r="S40" i="37"/>
  <c r="T40" i="37"/>
  <c r="U40" i="37"/>
  <c r="V40" i="37"/>
  <c r="W40" i="37"/>
  <c r="X40" i="37"/>
  <c r="Y40" i="37"/>
  <c r="Y35" i="89" s="1"/>
  <c r="Z40" i="37"/>
  <c r="AA40" i="37"/>
  <c r="AB40" i="37"/>
  <c r="AC40" i="37"/>
  <c r="AD40" i="37"/>
  <c r="AE40" i="37"/>
  <c r="AF40" i="37"/>
  <c r="AG40" i="37"/>
  <c r="AG35" i="89" s="1"/>
  <c r="AH40" i="37"/>
  <c r="AI40" i="37"/>
  <c r="AJ40" i="37"/>
  <c r="AK40" i="37"/>
  <c r="AL40" i="37"/>
  <c r="AM40" i="37"/>
  <c r="AN40" i="37"/>
  <c r="AO40" i="37"/>
  <c r="AO35" i="89" s="1"/>
  <c r="AP40" i="37"/>
  <c r="AQ40" i="37"/>
  <c r="AR40" i="37"/>
  <c r="D43" i="37"/>
  <c r="E43" i="37"/>
  <c r="E46" i="37" s="1"/>
  <c r="F43" i="37"/>
  <c r="G43" i="37"/>
  <c r="H43" i="37"/>
  <c r="H46" i="37" s="1"/>
  <c r="H48" i="37" s="1"/>
  <c r="I43" i="37"/>
  <c r="J43" i="37"/>
  <c r="K43" i="37"/>
  <c r="K46" i="37" s="1"/>
  <c r="L43" i="37"/>
  <c r="M43" i="37"/>
  <c r="M46" i="37" s="1"/>
  <c r="M48" i="37" s="1"/>
  <c r="N43" i="37"/>
  <c r="O43" i="37"/>
  <c r="P43" i="37"/>
  <c r="P46" i="37" s="1"/>
  <c r="P48" i="37" s="1"/>
  <c r="Q43" i="37"/>
  <c r="R43" i="37"/>
  <c r="S43" i="37"/>
  <c r="S46" i="37" s="1"/>
  <c r="T43" i="37"/>
  <c r="U43" i="37"/>
  <c r="U46" i="37" s="1"/>
  <c r="U48" i="37" s="1"/>
  <c r="V43" i="37"/>
  <c r="W43" i="37"/>
  <c r="X43" i="37"/>
  <c r="X46" i="37" s="1"/>
  <c r="X48" i="37" s="1"/>
  <c r="X43" i="89" s="1"/>
  <c r="Y43" i="37"/>
  <c r="Z43" i="37"/>
  <c r="AA43" i="37"/>
  <c r="AA46" i="37" s="1"/>
  <c r="AA48" i="37" s="1"/>
  <c r="AB43" i="37"/>
  <c r="AC43" i="37"/>
  <c r="AC46" i="37" s="1"/>
  <c r="AC48" i="37" s="1"/>
  <c r="AD43" i="37"/>
  <c r="AE43" i="37"/>
  <c r="AF43" i="37"/>
  <c r="AF46" i="37" s="1"/>
  <c r="AF48" i="37" s="1"/>
  <c r="AG43" i="37"/>
  <c r="AH43" i="37"/>
  <c r="AI43" i="37"/>
  <c r="AI46" i="37" s="1"/>
  <c r="AI48" i="37" s="1"/>
  <c r="AJ43" i="37"/>
  <c r="AK43" i="37"/>
  <c r="AK46" i="37" s="1"/>
  <c r="AL43" i="37"/>
  <c r="AM43" i="37"/>
  <c r="AN43" i="37"/>
  <c r="AN46" i="37" s="1"/>
  <c r="AN48" i="37" s="1"/>
  <c r="AO43" i="37"/>
  <c r="AP43" i="37"/>
  <c r="AQ43" i="37"/>
  <c r="AQ46" i="37" s="1"/>
  <c r="AQ48" i="37" s="1"/>
  <c r="AR43" i="37"/>
  <c r="D46" i="37"/>
  <c r="D48" i="37" s="1"/>
  <c r="F46" i="37"/>
  <c r="G46" i="37"/>
  <c r="L46" i="37"/>
  <c r="L48" i="37" s="1"/>
  <c r="N46" i="37"/>
  <c r="O46" i="37"/>
  <c r="T46" i="37"/>
  <c r="T48" i="37" s="1"/>
  <c r="V46" i="37"/>
  <c r="V48" i="37" s="1"/>
  <c r="W46" i="37"/>
  <c r="W48" i="37" s="1"/>
  <c r="AB46" i="37"/>
  <c r="AD46" i="37"/>
  <c r="AE46" i="37"/>
  <c r="AE48" i="37" s="1"/>
  <c r="AJ46" i="37"/>
  <c r="AJ48" i="37" s="1"/>
  <c r="AL46" i="37"/>
  <c r="AL48" i="37" s="1"/>
  <c r="AM46" i="37"/>
  <c r="AR46" i="37"/>
  <c r="AR48" i="37" s="1"/>
  <c r="E48" i="37"/>
  <c r="N48" i="37"/>
  <c r="N50" i="37" s="1"/>
  <c r="N45" i="89" s="1"/>
  <c r="AD48" i="37"/>
  <c r="AD50" i="37" s="1"/>
  <c r="AK48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F20" i="89"/>
  <c r="G20" i="89"/>
  <c r="H20" i="89"/>
  <c r="I20" i="89"/>
  <c r="J20" i="89"/>
  <c r="K20" i="89"/>
  <c r="L20" i="89"/>
  <c r="N20" i="89"/>
  <c r="O20" i="89"/>
  <c r="P20" i="89"/>
  <c r="Q20" i="89"/>
  <c r="R20" i="89"/>
  <c r="S20" i="89"/>
  <c r="T20" i="89"/>
  <c r="V20" i="89"/>
  <c r="W20" i="89"/>
  <c r="X20" i="89"/>
  <c r="Y20" i="89"/>
  <c r="Z20" i="89"/>
  <c r="AA20" i="89"/>
  <c r="AB20" i="89"/>
  <c r="AD20" i="89"/>
  <c r="AE20" i="89"/>
  <c r="AF20" i="89"/>
  <c r="AG20" i="89"/>
  <c r="AH20" i="89"/>
  <c r="AI20" i="89"/>
  <c r="AJ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G23" i="89"/>
  <c r="H23" i="89"/>
  <c r="I23" i="89"/>
  <c r="J23" i="89"/>
  <c r="K23" i="89"/>
  <c r="L23" i="89"/>
  <c r="N23" i="89"/>
  <c r="O23" i="89"/>
  <c r="P23" i="89"/>
  <c r="Q23" i="89"/>
  <c r="R23" i="89"/>
  <c r="S23" i="89"/>
  <c r="T23" i="89"/>
  <c r="V23" i="89"/>
  <c r="W23" i="89"/>
  <c r="X23" i="89"/>
  <c r="Y23" i="89"/>
  <c r="Z23" i="89"/>
  <c r="AA23" i="89"/>
  <c r="AB23" i="89"/>
  <c r="AD23" i="89"/>
  <c r="AE23" i="89"/>
  <c r="AF23" i="89"/>
  <c r="AG23" i="89"/>
  <c r="AH23" i="89"/>
  <c r="AI23" i="89"/>
  <c r="AJ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F29" i="89"/>
  <c r="G29" i="89"/>
  <c r="H29" i="89"/>
  <c r="I29" i="89"/>
  <c r="J29" i="89"/>
  <c r="M29" i="89"/>
  <c r="N29" i="89"/>
  <c r="P29" i="89"/>
  <c r="Q29" i="89"/>
  <c r="R29" i="89"/>
  <c r="U29" i="89"/>
  <c r="V29" i="89"/>
  <c r="X29" i="89"/>
  <c r="Y29" i="89"/>
  <c r="Z29" i="89"/>
  <c r="AA29" i="89"/>
  <c r="AB29" i="89"/>
  <c r="AC29" i="89"/>
  <c r="AD29" i="89"/>
  <c r="AF29" i="89"/>
  <c r="AG29" i="89"/>
  <c r="AH29" i="89"/>
  <c r="AI29" i="89"/>
  <c r="AJ29" i="89"/>
  <c r="AK29" i="89"/>
  <c r="AL29" i="89"/>
  <c r="AN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K32" i="89"/>
  <c r="L32" i="89"/>
  <c r="M32" i="89"/>
  <c r="N32" i="89"/>
  <c r="O32" i="89"/>
  <c r="P32" i="89"/>
  <c r="Q32" i="89"/>
  <c r="S32" i="89"/>
  <c r="T32" i="89"/>
  <c r="U32" i="89"/>
  <c r="V32" i="89"/>
  <c r="W32" i="89"/>
  <c r="X32" i="89"/>
  <c r="Y32" i="89"/>
  <c r="AA32" i="89"/>
  <c r="AB32" i="89"/>
  <c r="AC32" i="89"/>
  <c r="AD32" i="89"/>
  <c r="AE32" i="89"/>
  <c r="AF32" i="89"/>
  <c r="AG32" i="89"/>
  <c r="AI32" i="89"/>
  <c r="AJ32" i="89"/>
  <c r="AK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J35" i="89"/>
  <c r="K35" i="89"/>
  <c r="L35" i="89"/>
  <c r="M35" i="89"/>
  <c r="N35" i="89"/>
  <c r="O35" i="89"/>
  <c r="P35" i="89"/>
  <c r="R35" i="89"/>
  <c r="S35" i="89"/>
  <c r="T35" i="89"/>
  <c r="U35" i="89"/>
  <c r="V35" i="89"/>
  <c r="W35" i="89"/>
  <c r="X35" i="89"/>
  <c r="Z35" i="89"/>
  <c r="AA35" i="89"/>
  <c r="AB35" i="89"/>
  <c r="AC35" i="89"/>
  <c r="AD35" i="89"/>
  <c r="AE35" i="89"/>
  <c r="AF35" i="89"/>
  <c r="AH35" i="89"/>
  <c r="AI35" i="89"/>
  <c r="AJ35" i="89"/>
  <c r="AK35" i="89"/>
  <c r="AL35" i="89"/>
  <c r="AM35" i="89"/>
  <c r="AN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F41" i="89"/>
  <c r="G41" i="89"/>
  <c r="K41" i="89"/>
  <c r="L41" i="89"/>
  <c r="M41" i="89"/>
  <c r="N41" i="89"/>
  <c r="O41" i="89"/>
  <c r="S41" i="89"/>
  <c r="T41" i="89"/>
  <c r="U41" i="89"/>
  <c r="V41" i="89"/>
  <c r="W41" i="89"/>
  <c r="AA41" i="89"/>
  <c r="AB41" i="89"/>
  <c r="AC41" i="89"/>
  <c r="AD41" i="89"/>
  <c r="AI41" i="89"/>
  <c r="AJ41" i="89"/>
  <c r="AK41" i="89"/>
  <c r="AL41" i="89"/>
  <c r="AM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3" i="89"/>
  <c r="E43" i="89"/>
  <c r="T43" i="89"/>
  <c r="W43" i="89"/>
  <c r="AA43" i="89"/>
  <c r="AD43" i="89"/>
  <c r="AI43" i="89"/>
  <c r="AJ43" i="89"/>
  <c r="AK43" i="89"/>
  <c r="AQ43" i="89"/>
  <c r="AR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AD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C43" i="89" l="1"/>
  <c r="U43" i="89"/>
  <c r="M43" i="89"/>
  <c r="V50" i="37"/>
  <c r="V45" i="89" s="1"/>
  <c r="V43" i="89"/>
  <c r="F50" i="37"/>
  <c r="F45" i="89" s="1"/>
  <c r="F43" i="89"/>
  <c r="AL50" i="37"/>
  <c r="AL45" i="89" s="1"/>
  <c r="AL43" i="89"/>
  <c r="J48" i="36"/>
  <c r="J46" i="88"/>
  <c r="L43" i="89"/>
  <c r="AO46" i="37"/>
  <c r="AG46" i="37"/>
  <c r="Y46" i="37"/>
  <c r="Q46" i="37"/>
  <c r="I46" i="37"/>
  <c r="AP46" i="37"/>
  <c r="AH46" i="37"/>
  <c r="Z46" i="37"/>
  <c r="R46" i="37"/>
  <c r="J46" i="37"/>
  <c r="E40" i="88"/>
  <c r="E46" i="36"/>
  <c r="G46" i="88"/>
  <c r="F31" i="88"/>
  <c r="F34" i="36"/>
  <c r="F34" i="88" s="1"/>
  <c r="K48" i="35"/>
  <c r="K46" i="87"/>
  <c r="E40" i="87"/>
  <c r="L40" i="35"/>
  <c r="L31" i="87"/>
  <c r="D34" i="35"/>
  <c r="D31" i="87"/>
  <c r="J48" i="76"/>
  <c r="J46" i="86"/>
  <c r="L41" i="87"/>
  <c r="M41" i="36"/>
  <c r="M41" i="88" s="1"/>
  <c r="G48" i="37"/>
  <c r="I46" i="36"/>
  <c r="I43" i="88"/>
  <c r="I48" i="35"/>
  <c r="I46" i="87"/>
  <c r="L37" i="35"/>
  <c r="L37" i="87" s="1"/>
  <c r="F48" i="86"/>
  <c r="M28" i="76"/>
  <c r="M28" i="86" s="1"/>
  <c r="D25" i="82"/>
  <c r="M25" i="30"/>
  <c r="M25" i="82" s="1"/>
  <c r="J46" i="35"/>
  <c r="J43" i="87"/>
  <c r="AB48" i="37"/>
  <c r="H46" i="36"/>
  <c r="H46" i="76"/>
  <c r="H40" i="86"/>
  <c r="AN43" i="89"/>
  <c r="M37" i="36"/>
  <c r="M37" i="88" s="1"/>
  <c r="G46" i="87"/>
  <c r="G48" i="35"/>
  <c r="L25" i="87"/>
  <c r="L46" i="76"/>
  <c r="L43" i="86"/>
  <c r="D46" i="76"/>
  <c r="M43" i="76"/>
  <c r="M43" i="86" s="1"/>
  <c r="D43" i="86"/>
  <c r="AE43" i="89"/>
  <c r="F48" i="36"/>
  <c r="F46" i="88"/>
  <c r="K28" i="86"/>
  <c r="K34" i="76"/>
  <c r="K34" i="86" s="1"/>
  <c r="M27" i="86"/>
  <c r="M25" i="76"/>
  <c r="M25" i="86" s="1"/>
  <c r="M27" i="36"/>
  <c r="M27" i="88" s="1"/>
  <c r="AQ34" i="33"/>
  <c r="AQ34" i="85" s="1"/>
  <c r="AQ31" i="85"/>
  <c r="AI34" i="33"/>
  <c r="AI34" i="85" s="1"/>
  <c r="AI31" i="85"/>
  <c r="AA34" i="33"/>
  <c r="AA34" i="85" s="1"/>
  <c r="AA31" i="85"/>
  <c r="S34" i="33"/>
  <c r="S34" i="85" s="1"/>
  <c r="S31" i="85"/>
  <c r="K34" i="33"/>
  <c r="K34" i="85" s="1"/>
  <c r="K31" i="85"/>
  <c r="AR34" i="33"/>
  <c r="AR34" i="85" s="1"/>
  <c r="AR28" i="85"/>
  <c r="AJ34" i="33"/>
  <c r="AJ34" i="85" s="1"/>
  <c r="AJ28" i="85"/>
  <c r="AB34" i="33"/>
  <c r="AB34" i="85" s="1"/>
  <c r="AB28" i="85"/>
  <c r="T34" i="33"/>
  <c r="T28" i="85"/>
  <c r="L34" i="33"/>
  <c r="L34" i="85" s="1"/>
  <c r="L28" i="85"/>
  <c r="D34" i="33"/>
  <c r="D34" i="85" s="1"/>
  <c r="D28" i="85"/>
  <c r="P43" i="89"/>
  <c r="N43" i="89"/>
  <c r="AN41" i="89"/>
  <c r="AF41" i="89"/>
  <c r="X41" i="89"/>
  <c r="P41" i="89"/>
  <c r="H41" i="89"/>
  <c r="AM48" i="37"/>
  <c r="AQ50" i="37"/>
  <c r="AQ45" i="89" s="1"/>
  <c r="AI50" i="37"/>
  <c r="AI45" i="89" s="1"/>
  <c r="AA50" i="37"/>
  <c r="AA45" i="89" s="1"/>
  <c r="S48" i="37"/>
  <c r="K48" i="37"/>
  <c r="L43" i="35"/>
  <c r="J25" i="87"/>
  <c r="J34" i="35"/>
  <c r="J34" i="87" s="1"/>
  <c r="G34" i="76"/>
  <c r="G31" i="86"/>
  <c r="AF43" i="89"/>
  <c r="H43" i="89"/>
  <c r="AE41" i="89"/>
  <c r="O48" i="37"/>
  <c r="D48" i="36"/>
  <c r="D46" i="88"/>
  <c r="H37" i="87"/>
  <c r="H46" i="35"/>
  <c r="M33" i="86"/>
  <c r="M33" i="36"/>
  <c r="M33" i="88" s="1"/>
  <c r="M41" i="32"/>
  <c r="M41" i="84" s="1"/>
  <c r="M42" i="84"/>
  <c r="AM47" i="85"/>
  <c r="AM50" i="33"/>
  <c r="AM50" i="85" s="1"/>
  <c r="AE47" i="85"/>
  <c r="AE50" i="33"/>
  <c r="AE50" i="85" s="1"/>
  <c r="W47" i="85"/>
  <c r="W50" i="33"/>
  <c r="W50" i="85" s="1"/>
  <c r="O47" i="85"/>
  <c r="O50" i="33"/>
  <c r="O50" i="85" s="1"/>
  <c r="G47" i="85"/>
  <c r="G50" i="33"/>
  <c r="G50" i="85" s="1"/>
  <c r="AO22" i="33"/>
  <c r="AO22" i="85" s="1"/>
  <c r="AG22" i="33"/>
  <c r="AG22" i="85" s="1"/>
  <c r="Y22" i="33"/>
  <c r="Y22" i="85" s="1"/>
  <c r="Q22" i="33"/>
  <c r="Q22" i="85" s="1"/>
  <c r="I22" i="33"/>
  <c r="I22" i="85" s="1"/>
  <c r="K52" i="84"/>
  <c r="M52" i="32"/>
  <c r="M52" i="84" s="1"/>
  <c r="M43" i="32"/>
  <c r="M43" i="84" s="1"/>
  <c r="K43" i="84"/>
  <c r="K41" i="32"/>
  <c r="K41" i="84" s="1"/>
  <c r="K32" i="84"/>
  <c r="M32" i="32"/>
  <c r="D34" i="32"/>
  <c r="D34" i="84" s="1"/>
  <c r="J34" i="32"/>
  <c r="J34" i="84" s="1"/>
  <c r="J25" i="84"/>
  <c r="H22" i="32"/>
  <c r="H22" i="84" s="1"/>
  <c r="K14" i="84"/>
  <c r="M14" i="32"/>
  <c r="H50" i="31"/>
  <c r="H50" i="83" s="1"/>
  <c r="H47" i="83"/>
  <c r="L25" i="31"/>
  <c r="L25" i="83" s="1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F16" i="82"/>
  <c r="M16" i="30"/>
  <c r="M16" i="82" s="1"/>
  <c r="K46" i="88"/>
  <c r="K34" i="88"/>
  <c r="K48" i="36"/>
  <c r="K43" i="87"/>
  <c r="E46" i="35"/>
  <c r="G40" i="86"/>
  <c r="M31" i="76"/>
  <c r="M31" i="86" s="1"/>
  <c r="K37" i="84"/>
  <c r="M37" i="32"/>
  <c r="M37" i="84" s="1"/>
  <c r="M29" i="84"/>
  <c r="M28" i="32"/>
  <c r="M28" i="84" s="1"/>
  <c r="D28" i="84"/>
  <c r="K28" i="32"/>
  <c r="K28" i="84" s="1"/>
  <c r="M19" i="32"/>
  <c r="G44" i="82"/>
  <c r="M44" i="30"/>
  <c r="M44" i="82" s="1"/>
  <c r="L34" i="30"/>
  <c r="L34" i="82" s="1"/>
  <c r="L31" i="82"/>
  <c r="D34" i="30"/>
  <c r="D31" i="82"/>
  <c r="M31" i="30"/>
  <c r="M31" i="82" s="1"/>
  <c r="J22" i="30"/>
  <c r="J22" i="82" s="1"/>
  <c r="J19" i="82"/>
  <c r="H43" i="88"/>
  <c r="G34" i="36"/>
  <c r="G34" i="88" s="1"/>
  <c r="M30" i="36"/>
  <c r="M30" i="88" s="1"/>
  <c r="D46" i="35"/>
  <c r="F34" i="35"/>
  <c r="L28" i="35"/>
  <c r="L28" i="87" s="1"/>
  <c r="G46" i="76"/>
  <c r="M48" i="84"/>
  <c r="M47" i="32"/>
  <c r="D47" i="84"/>
  <c r="D50" i="32"/>
  <c r="D50" i="84" s="1"/>
  <c r="K47" i="32"/>
  <c r="D23" i="82"/>
  <c r="K50" i="30"/>
  <c r="K50" i="82" s="1"/>
  <c r="K47" i="82"/>
  <c r="M28" i="30"/>
  <c r="M28" i="82" s="1"/>
  <c r="F22" i="30"/>
  <c r="F50" i="76" s="1"/>
  <c r="F50" i="86" s="1"/>
  <c r="I43" i="87"/>
  <c r="E31" i="87"/>
  <c r="E46" i="76"/>
  <c r="L47" i="84"/>
  <c r="L50" i="32"/>
  <c r="L50" i="84" s="1"/>
  <c r="H50" i="32"/>
  <c r="H50" i="84" s="1"/>
  <c r="H41" i="84"/>
  <c r="M25" i="32"/>
  <c r="M25" i="84" s="1"/>
  <c r="K18" i="84"/>
  <c r="M18" i="32"/>
  <c r="M18" i="84" s="1"/>
  <c r="K16" i="32"/>
  <c r="K16" i="84" s="1"/>
  <c r="E13" i="83"/>
  <c r="L13" i="31"/>
  <c r="L13" i="83" s="1"/>
  <c r="E34" i="36"/>
  <c r="E34" i="88" s="1"/>
  <c r="M28" i="36"/>
  <c r="M28" i="88" s="1"/>
  <c r="J50" i="32"/>
  <c r="J50" i="84" s="1"/>
  <c r="M44" i="32"/>
  <c r="M44" i="84" s="1"/>
  <c r="F31" i="84"/>
  <c r="K31" i="32"/>
  <c r="F34" i="32"/>
  <c r="F34" i="84" s="1"/>
  <c r="M17" i="84"/>
  <c r="F22" i="32"/>
  <c r="F22" i="84" s="1"/>
  <c r="K13" i="32"/>
  <c r="K13" i="84" s="1"/>
  <c r="L41" i="31"/>
  <c r="L41" i="83" s="1"/>
  <c r="F41" i="83"/>
  <c r="H34" i="31"/>
  <c r="H34" i="83" s="1"/>
  <c r="H28" i="83"/>
  <c r="J16" i="83"/>
  <c r="J22" i="31"/>
  <c r="J22" i="83" s="1"/>
  <c r="G50" i="30"/>
  <c r="G50" i="82" s="1"/>
  <c r="H34" i="30"/>
  <c r="H34" i="82" s="1"/>
  <c r="K31" i="87"/>
  <c r="AN44" i="85"/>
  <c r="AF44" i="85"/>
  <c r="X44" i="85"/>
  <c r="P44" i="85"/>
  <c r="H44" i="85"/>
  <c r="AK34" i="33"/>
  <c r="AC34" i="33"/>
  <c r="AC34" i="85" s="1"/>
  <c r="U34" i="33"/>
  <c r="U34" i="85" s="1"/>
  <c r="M34" i="33"/>
  <c r="M34" i="85" s="1"/>
  <c r="E34" i="33"/>
  <c r="K44" i="32"/>
  <c r="K44" i="84" s="1"/>
  <c r="K50" i="31"/>
  <c r="K50" i="83" s="1"/>
  <c r="K44" i="83"/>
  <c r="E34" i="31"/>
  <c r="E31" i="83"/>
  <c r="L31" i="31"/>
  <c r="L31" i="83" s="1"/>
  <c r="G22" i="31"/>
  <c r="G22" i="83" s="1"/>
  <c r="G19" i="83"/>
  <c r="E22" i="32"/>
  <c r="E22" i="84" s="1"/>
  <c r="K19" i="32"/>
  <c r="E22" i="31"/>
  <c r="D50" i="30"/>
  <c r="M32" i="84" l="1"/>
  <c r="M31" i="32"/>
  <c r="M43" i="36"/>
  <c r="M43" i="88" s="1"/>
  <c r="L43" i="87"/>
  <c r="AB50" i="37"/>
  <c r="AB45" i="89" s="1"/>
  <c r="AB43" i="89"/>
  <c r="L40" i="87"/>
  <c r="M40" i="36"/>
  <c r="M40" i="88" s="1"/>
  <c r="E46" i="88"/>
  <c r="E48" i="36"/>
  <c r="Q48" i="37"/>
  <c r="Q41" i="89"/>
  <c r="L50" i="37"/>
  <c r="L45" i="89" s="1"/>
  <c r="AR50" i="37"/>
  <c r="AR45" i="89" s="1"/>
  <c r="K50" i="37"/>
  <c r="K45" i="89" s="1"/>
  <c r="K43" i="89"/>
  <c r="D48" i="76"/>
  <c r="M46" i="76"/>
  <c r="D46" i="86"/>
  <c r="P50" i="37"/>
  <c r="P45" i="89" s="1"/>
  <c r="Y48" i="37"/>
  <c r="Y41" i="89"/>
  <c r="AJ50" i="37"/>
  <c r="AJ45" i="89" s="1"/>
  <c r="F22" i="82"/>
  <c r="M22" i="30"/>
  <c r="M22" i="82" s="1"/>
  <c r="M47" i="84"/>
  <c r="M50" i="32"/>
  <c r="M50" i="84" s="1"/>
  <c r="M13" i="32"/>
  <c r="M13" i="84" s="1"/>
  <c r="M14" i="84"/>
  <c r="S50" i="37"/>
  <c r="S45" i="89" s="1"/>
  <c r="S43" i="89"/>
  <c r="W50" i="37"/>
  <c r="W45" i="89" s="1"/>
  <c r="J48" i="35"/>
  <c r="J46" i="87"/>
  <c r="J48" i="37"/>
  <c r="J41" i="89"/>
  <c r="AG48" i="37"/>
  <c r="AG41" i="89"/>
  <c r="M50" i="37"/>
  <c r="M45" i="89" s="1"/>
  <c r="H48" i="35"/>
  <c r="H46" i="87"/>
  <c r="L48" i="76"/>
  <c r="L46" i="86"/>
  <c r="AN50" i="37"/>
  <c r="AN45" i="89" s="1"/>
  <c r="I50" i="35"/>
  <c r="I50" i="87" s="1"/>
  <c r="I48" i="87"/>
  <c r="J50" i="76"/>
  <c r="J50" i="86" s="1"/>
  <c r="J48" i="86"/>
  <c r="K48" i="87"/>
  <c r="K50" i="35"/>
  <c r="K50" i="87" s="1"/>
  <c r="R48" i="37"/>
  <c r="R41" i="89"/>
  <c r="AO48" i="37"/>
  <c r="AO41" i="89"/>
  <c r="U50" i="37"/>
  <c r="U45" i="89" s="1"/>
  <c r="AK34" i="85"/>
  <c r="AK50" i="37"/>
  <c r="AK45" i="89" s="1"/>
  <c r="E22" i="83"/>
  <c r="L22" i="31"/>
  <c r="L22" i="83" s="1"/>
  <c r="G46" i="86"/>
  <c r="G48" i="76"/>
  <c r="M19" i="84"/>
  <c r="M22" i="32"/>
  <c r="M22" i="84" s="1"/>
  <c r="G34" i="86"/>
  <c r="M34" i="76"/>
  <c r="M34" i="86" s="1"/>
  <c r="T34" i="85"/>
  <c r="T50" i="37"/>
  <c r="T45" i="89" s="1"/>
  <c r="F52" i="36"/>
  <c r="F52" i="88" s="1"/>
  <c r="F48" i="88"/>
  <c r="M25" i="36"/>
  <c r="M25" i="88" s="1"/>
  <c r="AE50" i="37"/>
  <c r="AE45" i="89" s="1"/>
  <c r="Z48" i="37"/>
  <c r="Z41" i="89"/>
  <c r="D50" i="82"/>
  <c r="M50" i="30"/>
  <c r="M50" i="82" s="1"/>
  <c r="M16" i="32"/>
  <c r="M16" i="84" s="1"/>
  <c r="E46" i="87"/>
  <c r="E48" i="35"/>
  <c r="K48" i="76"/>
  <c r="I48" i="36"/>
  <c r="I46" i="88"/>
  <c r="L34" i="35"/>
  <c r="D34" i="87"/>
  <c r="AH48" i="37"/>
  <c r="AH41" i="89"/>
  <c r="AC50" i="37"/>
  <c r="AC45" i="89" s="1"/>
  <c r="K22" i="32"/>
  <c r="K22" i="84" s="1"/>
  <c r="K19" i="84"/>
  <c r="F48" i="35"/>
  <c r="F34" i="87"/>
  <c r="L52" i="36"/>
  <c r="L52" i="88" s="1"/>
  <c r="D48" i="88"/>
  <c r="D52" i="36"/>
  <c r="D52" i="88" s="1"/>
  <c r="AM50" i="37"/>
  <c r="AM45" i="89" s="1"/>
  <c r="AM43" i="89"/>
  <c r="X50" i="37"/>
  <c r="X45" i="89" s="1"/>
  <c r="H50" i="37"/>
  <c r="H45" i="89" s="1"/>
  <c r="G50" i="35"/>
  <c r="G50" i="87" s="1"/>
  <c r="G48" i="87"/>
  <c r="H46" i="86"/>
  <c r="H48" i="76"/>
  <c r="G50" i="37"/>
  <c r="G45" i="89" s="1"/>
  <c r="G43" i="89"/>
  <c r="M31" i="36"/>
  <c r="M31" i="88" s="1"/>
  <c r="AP48" i="37"/>
  <c r="AP41" i="89"/>
  <c r="J52" i="36"/>
  <c r="J52" i="88" s="1"/>
  <c r="J48" i="88"/>
  <c r="L34" i="31"/>
  <c r="L34" i="83" s="1"/>
  <c r="E34" i="83"/>
  <c r="E34" i="85"/>
  <c r="E50" i="37"/>
  <c r="E45" i="89" s="1"/>
  <c r="K34" i="32"/>
  <c r="K34" i="84" s="1"/>
  <c r="K31" i="84"/>
  <c r="E48" i="76"/>
  <c r="E46" i="86"/>
  <c r="K50" i="32"/>
  <c r="K50" i="84" s="1"/>
  <c r="K47" i="84"/>
  <c r="D46" i="87"/>
  <c r="L46" i="35"/>
  <c r="D48" i="35"/>
  <c r="D34" i="82"/>
  <c r="M34" i="30"/>
  <c r="M34" i="82" s="1"/>
  <c r="K48" i="88"/>
  <c r="L50" i="31"/>
  <c r="L50" i="83" s="1"/>
  <c r="O50" i="37"/>
  <c r="O45" i="89" s="1"/>
  <c r="O43" i="89"/>
  <c r="H48" i="36"/>
  <c r="H46" i="88"/>
  <c r="G48" i="36"/>
  <c r="I48" i="37"/>
  <c r="I41" i="89"/>
  <c r="AF50" i="37"/>
  <c r="AF45" i="89" s="1"/>
  <c r="D50" i="37"/>
  <c r="D45" i="89" s="1"/>
  <c r="L46" i="87" l="1"/>
  <c r="L48" i="35"/>
  <c r="M46" i="36"/>
  <c r="M46" i="88" s="1"/>
  <c r="I52" i="36"/>
  <c r="I52" i="88" s="1"/>
  <c r="I48" i="88"/>
  <c r="Z50" i="37"/>
  <c r="Z45" i="89" s="1"/>
  <c r="Z43" i="89"/>
  <c r="H50" i="35"/>
  <c r="H50" i="87" s="1"/>
  <c r="H48" i="87"/>
  <c r="K52" i="36"/>
  <c r="K52" i="88" s="1"/>
  <c r="E48" i="87"/>
  <c r="E50" i="35"/>
  <c r="E50" i="87" s="1"/>
  <c r="H50" i="76"/>
  <c r="H50" i="86" s="1"/>
  <c r="H48" i="86"/>
  <c r="G50" i="76"/>
  <c r="G50" i="86" s="1"/>
  <c r="G48" i="86"/>
  <c r="AO50" i="37"/>
  <c r="AO45" i="89" s="1"/>
  <c r="AO43" i="89"/>
  <c r="AG50" i="37"/>
  <c r="AG45" i="89" s="1"/>
  <c r="AG43" i="89"/>
  <c r="Y50" i="37"/>
  <c r="Y45" i="89" s="1"/>
  <c r="Y43" i="89"/>
  <c r="G52" i="36"/>
  <c r="G52" i="88" s="1"/>
  <c r="G48" i="88"/>
  <c r="AH50" i="37"/>
  <c r="AH45" i="89" s="1"/>
  <c r="AH43" i="89"/>
  <c r="R50" i="37"/>
  <c r="R45" i="89" s="1"/>
  <c r="R43" i="89"/>
  <c r="J50" i="37"/>
  <c r="J45" i="89" s="1"/>
  <c r="J43" i="89"/>
  <c r="Q50" i="37"/>
  <c r="Q45" i="89" s="1"/>
  <c r="Q43" i="89"/>
  <c r="K48" i="86"/>
  <c r="K50" i="76"/>
  <c r="K50" i="86" s="1"/>
  <c r="H52" i="36"/>
  <c r="H52" i="88" s="1"/>
  <c r="H48" i="88"/>
  <c r="L34" i="87"/>
  <c r="M34" i="36"/>
  <c r="M34" i="88" s="1"/>
  <c r="L48" i="86"/>
  <c r="L50" i="76"/>
  <c r="L50" i="86" s="1"/>
  <c r="M48" i="76"/>
  <c r="M46" i="86"/>
  <c r="E52" i="36"/>
  <c r="E52" i="88" s="1"/>
  <c r="E48" i="88"/>
  <c r="M31" i="84"/>
  <c r="M34" i="32"/>
  <c r="M34" i="84" s="1"/>
  <c r="I50" i="37"/>
  <c r="I45" i="89" s="1"/>
  <c r="I43" i="89"/>
  <c r="E50" i="76"/>
  <c r="E50" i="86" s="1"/>
  <c r="E48" i="86"/>
  <c r="D48" i="87"/>
  <c r="D50" i="35"/>
  <c r="D50" i="87" s="1"/>
  <c r="AP50" i="37"/>
  <c r="AP45" i="89" s="1"/>
  <c r="AP43" i="89"/>
  <c r="F48" i="87"/>
  <c r="F50" i="35"/>
  <c r="F50" i="87" s="1"/>
  <c r="J48" i="87"/>
  <c r="J50" i="35"/>
  <c r="J50" i="87" s="1"/>
  <c r="D50" i="76"/>
  <c r="D50" i="86" s="1"/>
  <c r="D48" i="86"/>
  <c r="L48" i="87" l="1"/>
  <c r="L50" i="35"/>
  <c r="L50" i="87" s="1"/>
  <c r="M48" i="36"/>
  <c r="M50" i="76"/>
  <c r="M50" i="86" s="1"/>
  <c r="M48" i="86"/>
  <c r="M52" i="36" l="1"/>
  <c r="M52" i="88" s="1"/>
  <c r="M48" i="88"/>
</calcChain>
</file>

<file path=xl/sharedStrings.xml><?xml version="1.0" encoding="utf-8"?>
<sst xmlns="http://schemas.openxmlformats.org/spreadsheetml/2006/main" count="1661" uniqueCount="625">
  <si>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</si>
  <si>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</si>
  <si>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</si>
  <si>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</si>
  <si>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</si>
  <si>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</si>
  <si>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</si>
  <si>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</si>
  <si>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</si>
  <si>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</si>
  <si>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</si>
  <si>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</si>
  <si>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</si>
  <si>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</si>
  <si>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</si>
  <si>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</si>
  <si>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</si>
  <si>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</si>
  <si>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</si>
  <si>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</si>
  <si>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</si>
  <si>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</si>
  <si>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</si>
  <si>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</si>
  <si>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</si>
  <si>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</si>
  <si>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</si>
  <si>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</si>
  <si>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</si>
  <si>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</si>
  <si>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</si>
  <si>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</si>
  <si>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</si>
  <si>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</si>
  <si>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</si>
  <si>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</si>
  <si>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</si>
  <si>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</si>
  <si>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</si>
  <si>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</si>
  <si>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</si>
  <si>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</si>
  <si>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</si>
  <si>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</si>
  <si>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</si>
  <si>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</si>
  <si>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</si>
  <si>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</si>
  <si>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</si>
  <si>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</si>
  <si>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</si>
  <si>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</si>
  <si>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</si>
  <si>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</si>
  <si>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</si>
  <si>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</si>
  <si>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</si>
  <si>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</si>
  <si>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</si>
  <si>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</si>
  <si>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</si>
  <si>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</si>
  <si>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</si>
  <si>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</si>
  <si>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</si>
  <si>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</si>
  <si>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</si>
  <si>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</si>
  <si>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</si>
  <si>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</si>
  <si>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</si>
  <si>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</si>
  <si>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</si>
  <si>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</si>
  <si>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</si>
  <si>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</si>
  <si>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</si>
  <si>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</si>
  <si>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</si>
  <si>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</si>
  <si>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</si>
  <si>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</si>
  <si>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</si>
  <si>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</si>
  <si>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</si>
  <si>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</si>
  <si>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</si>
  <si>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</si>
  <si>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</si>
  <si>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</si>
  <si>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</si>
  <si>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</si>
  <si>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</si>
  <si>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</si>
  <si>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</si>
  <si>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</si>
  <si>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</si>
  <si>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</si>
  <si>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</si>
  <si>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</si>
  <si>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</si>
  <si>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</si>
  <si>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</si>
  <si>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</si>
  <si>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</si>
  <si>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</si>
  <si>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</si>
  <si>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</si>
  <si>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</si>
  <si>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</si>
  <si>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</si>
  <si>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</si>
  <si>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</si>
  <si>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</si>
  <si>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</si>
  <si>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</si>
  <si>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</si>
  <si>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</si>
  <si>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</si>
  <si>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</si>
  <si>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</si>
  <si>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</si>
  <si>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</si>
  <si>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</si>
  <si>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</si>
  <si>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</si>
  <si>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</si>
  <si>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</si>
  <si>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</si>
  <si>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</si>
  <si>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</si>
  <si>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</si>
  <si>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</si>
  <si>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</si>
  <si>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</si>
  <si>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</si>
  <si>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</si>
  <si>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</si>
  <si>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</si>
  <si>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</si>
  <si>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</si>
  <si>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</si>
  <si>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</si>
  <si>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</si>
  <si>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</si>
  <si>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</si>
  <si>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</si>
  <si>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</si>
  <si>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</si>
  <si>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</si>
  <si>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</si>
  <si>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</si>
  <si>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</si>
  <si>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</si>
  <si>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</si>
  <si>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</si>
  <si>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</si>
  <si>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</si>
  <si>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</si>
  <si>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</si>
  <si>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</si>
  <si>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</si>
  <si>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</si>
  <si>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</si>
  <si>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</si>
  <si>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</si>
  <si>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</si>
  <si>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</si>
  <si>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</si>
  <si>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</si>
  <si>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</si>
  <si>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</si>
  <si>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</si>
  <si>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</si>
  <si>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</si>
  <si>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</si>
  <si>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</si>
  <si>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</si>
  <si>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</si>
  <si>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</si>
  <si>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</si>
  <si>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</si>
  <si>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</si>
  <si>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</si>
  <si>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</si>
  <si>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</si>
  <si>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</si>
  <si>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</si>
  <si>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</si>
  <si>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</si>
  <si>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</si>
  <si>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</si>
  <si>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</si>
  <si>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</si>
  <si>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</si>
  <si>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</si>
  <si>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</si>
  <si>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</si>
  <si>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</si>
  <si>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</si>
  <si>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</si>
  <si>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</si>
  <si>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</si>
  <si>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</si>
  <si>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</si>
  <si>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</si>
  <si>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</si>
  <si>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</si>
  <si>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</si>
  <si>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</si>
  <si>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</si>
  <si>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</si>
  <si>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</si>
  <si>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</si>
  <si>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</si>
  <si>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</si>
  <si>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</si>
  <si>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</si>
  <si>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</si>
  <si>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</si>
  <si>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</si>
  <si>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</si>
  <si>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</si>
  <si>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</si>
  <si>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</si>
  <si>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</si>
  <si>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</si>
  <si>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</si>
  <si>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</si>
  <si>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</si>
  <si>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</si>
  <si>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</si>
  <si>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</si>
  <si>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</si>
  <si>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</si>
  <si>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</si>
  <si>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</si>
  <si>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</si>
  <si>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</si>
  <si>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</si>
  <si>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</si>
  <si>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</si>
  <si>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</si>
  <si>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</si>
  <si>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</si>
  <si>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</si>
  <si>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</si>
  <si>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</si>
  <si>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</si>
  <si>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</si>
  <si>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</si>
  <si>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</si>
  <si>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</si>
  <si>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</si>
  <si>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</si>
  <si>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</si>
  <si>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</si>
  <si>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</si>
  <si>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</si>
  <si>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</si>
  <si>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</si>
  <si>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</si>
  <si>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</si>
  <si>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</si>
  <si>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</si>
  <si>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</si>
  <si>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</si>
  <si>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</si>
  <si>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</si>
  <si>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</si>
  <si>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</si>
  <si>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</si>
  <si>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</si>
  <si>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</si>
  <si>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</si>
  <si>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</si>
  <si>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</si>
  <si>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</si>
  <si>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</si>
  <si>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</si>
  <si>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</si>
  <si>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</si>
  <si>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</si>
  <si>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</si>
  <si>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</si>
  <si>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(май 2009)</t>
  </si>
  <si>
    <t>Структура оборота валют по кассовым сделкам и форвардным контрактам в мае 2009года (млн.долл. США)</t>
  </si>
  <si>
    <t>Turnover in nominal or notional principal amounts in May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</si>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</sst>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288</v>
      </c>
      <c r="C4" s="458" t="s">
        <v>289</v>
      </c>
      <c r="D4" s="458" t="s">
        <v>290</v>
      </c>
    </row>
    <row r="5" spans="1:4">
      <c r="A5">
        <v>2</v>
      </c>
      <c r="B5" s="457" t="s">
        <v>291</v>
      </c>
      <c r="C5" s="458" t="s">
        <v>292</v>
      </c>
      <c r="D5" s="458" t="s">
        <v>290</v>
      </c>
    </row>
    <row r="6" spans="1:4">
      <c r="A6">
        <v>3</v>
      </c>
      <c r="B6" s="457" t="s">
        <v>293</v>
      </c>
      <c r="C6" s="458" t="s">
        <v>294</v>
      </c>
      <c r="D6" s="458" t="s">
        <v>295</v>
      </c>
    </row>
    <row r="7" spans="1:4">
      <c r="A7">
        <v>4</v>
      </c>
      <c r="B7" s="457" t="s">
        <v>296</v>
      </c>
      <c r="C7" s="458" t="s">
        <v>297</v>
      </c>
      <c r="D7" s="458" t="s">
        <v>298</v>
      </c>
    </row>
    <row r="8" spans="1:4">
      <c r="A8">
        <v>5</v>
      </c>
      <c r="B8" s="457" t="s">
        <v>299</v>
      </c>
      <c r="C8" s="458" t="s">
        <v>300</v>
      </c>
      <c r="D8" s="458" t="s">
        <v>290</v>
      </c>
    </row>
    <row r="9" spans="1:4">
      <c r="A9">
        <v>6</v>
      </c>
      <c r="B9" s="457" t="s">
        <v>301</v>
      </c>
      <c r="C9" s="458" t="s">
        <v>302</v>
      </c>
      <c r="D9" s="458" t="s">
        <v>303</v>
      </c>
    </row>
    <row r="10" spans="1:4">
      <c r="A10">
        <v>7</v>
      </c>
      <c r="B10" s="457" t="s">
        <v>304</v>
      </c>
      <c r="C10" s="458" t="s">
        <v>305</v>
      </c>
      <c r="D10" s="458" t="s">
        <v>290</v>
      </c>
    </row>
    <row r="11" spans="1:4">
      <c r="A11">
        <v>8</v>
      </c>
      <c r="B11" s="457" t="s">
        <v>306</v>
      </c>
      <c r="C11" s="458" t="s">
        <v>307</v>
      </c>
      <c r="D11" s="458" t="s">
        <v>298</v>
      </c>
    </row>
    <row r="12" spans="1:4">
      <c r="A12">
        <v>9</v>
      </c>
      <c r="B12" s="457" t="s">
        <v>308</v>
      </c>
      <c r="C12" s="458" t="s">
        <v>309</v>
      </c>
      <c r="D12" s="458" t="s">
        <v>310</v>
      </c>
    </row>
    <row r="13" spans="1:4">
      <c r="A13">
        <v>10</v>
      </c>
      <c r="B13" s="457" t="s">
        <v>311</v>
      </c>
      <c r="C13" s="458" t="s">
        <v>312</v>
      </c>
      <c r="D13" s="458" t="s">
        <v>313</v>
      </c>
    </row>
    <row r="14" spans="1:4">
      <c r="A14">
        <v>11</v>
      </c>
      <c r="B14" s="457" t="s">
        <v>314</v>
      </c>
      <c r="C14" s="458" t="s">
        <v>315</v>
      </c>
      <c r="D14" s="458" t="s">
        <v>298</v>
      </c>
    </row>
    <row r="15" spans="1:4">
      <c r="A15">
        <v>12</v>
      </c>
      <c r="B15" s="457" t="s">
        <v>316</v>
      </c>
      <c r="C15" s="458" t="s">
        <v>317</v>
      </c>
      <c r="D15" s="458" t="s">
        <v>290</v>
      </c>
    </row>
    <row r="16" spans="1:4">
      <c r="A16">
        <v>13</v>
      </c>
      <c r="B16" s="457" t="s">
        <v>318</v>
      </c>
      <c r="C16" s="458" t="s">
        <v>319</v>
      </c>
      <c r="D16" s="458" t="s">
        <v>313</v>
      </c>
    </row>
    <row r="17" spans="1:4">
      <c r="A17">
        <v>14</v>
      </c>
      <c r="B17" s="457" t="s">
        <v>320</v>
      </c>
      <c r="C17" s="458" t="s">
        <v>321</v>
      </c>
      <c r="D17" s="458" t="s">
        <v>322</v>
      </c>
    </row>
    <row r="18" spans="1:4">
      <c r="A18">
        <v>15</v>
      </c>
      <c r="B18" s="457" t="s">
        <v>323</v>
      </c>
      <c r="C18" s="458" t="s">
        <v>324</v>
      </c>
      <c r="D18" s="458" t="s">
        <v>298</v>
      </c>
    </row>
    <row r="19" spans="1:4">
      <c r="A19">
        <v>16</v>
      </c>
      <c r="B19" s="457" t="s">
        <v>325</v>
      </c>
      <c r="C19" s="458" t="s">
        <v>326</v>
      </c>
      <c r="D19" s="458" t="s">
        <v>298</v>
      </c>
    </row>
    <row r="20" spans="1:4">
      <c r="A20">
        <v>17</v>
      </c>
      <c r="B20" s="457" t="s">
        <v>327</v>
      </c>
      <c r="C20" s="458" t="s">
        <v>328</v>
      </c>
      <c r="D20" s="458" t="s">
        <v>303</v>
      </c>
    </row>
    <row r="21" spans="1:4">
      <c r="A21">
        <v>18</v>
      </c>
      <c r="B21" s="457" t="s">
        <v>329</v>
      </c>
      <c r="C21" s="458" t="s">
        <v>330</v>
      </c>
      <c r="D21" s="458" t="s">
        <v>290</v>
      </c>
    </row>
    <row r="22" spans="1:4">
      <c r="A22">
        <v>19</v>
      </c>
      <c r="B22" s="457" t="s">
        <v>331</v>
      </c>
      <c r="C22" s="458" t="s">
        <v>332</v>
      </c>
      <c r="D22" s="458" t="s">
        <v>295</v>
      </c>
    </row>
    <row r="23" spans="1:4">
      <c r="A23">
        <v>20</v>
      </c>
      <c r="B23" s="457" t="s">
        <v>333</v>
      </c>
      <c r="C23" s="458" t="s">
        <v>334</v>
      </c>
      <c r="D23" s="458" t="s">
        <v>322</v>
      </c>
    </row>
    <row r="24" spans="1:4">
      <c r="A24">
        <v>21</v>
      </c>
      <c r="B24" s="457" t="s">
        <v>335</v>
      </c>
      <c r="C24" s="458" t="s">
        <v>336</v>
      </c>
      <c r="D24" s="458" t="s">
        <v>298</v>
      </c>
    </row>
    <row r="25" spans="1:4">
      <c r="A25">
        <v>22</v>
      </c>
      <c r="B25" s="457" t="s">
        <v>337</v>
      </c>
      <c r="C25" s="458" t="s">
        <v>338</v>
      </c>
      <c r="D25" s="458" t="s">
        <v>322</v>
      </c>
    </row>
    <row r="26" spans="1:4">
      <c r="A26">
        <v>23</v>
      </c>
      <c r="B26" s="457" t="s">
        <v>339</v>
      </c>
      <c r="C26" s="458" t="s">
        <v>340</v>
      </c>
      <c r="D26" s="458" t="s">
        <v>341</v>
      </c>
    </row>
    <row r="27" spans="1:4">
      <c r="A27">
        <v>24</v>
      </c>
      <c r="B27" s="457" t="s">
        <v>342</v>
      </c>
      <c r="C27" s="458" t="s">
        <v>343</v>
      </c>
      <c r="D27" s="458" t="s">
        <v>290</v>
      </c>
    </row>
    <row r="28" spans="1:4">
      <c r="A28">
        <v>25</v>
      </c>
      <c r="B28" s="457" t="s">
        <v>344</v>
      </c>
      <c r="C28" s="458" t="s">
        <v>345</v>
      </c>
      <c r="D28" s="458" t="s">
        <v>290</v>
      </c>
    </row>
    <row r="29" spans="1:4">
      <c r="A29">
        <v>26</v>
      </c>
      <c r="B29" s="457" t="s">
        <v>346</v>
      </c>
      <c r="C29" s="458" t="s">
        <v>347</v>
      </c>
      <c r="D29" s="458" t="s">
        <v>290</v>
      </c>
    </row>
    <row r="30" spans="1:4">
      <c r="A30">
        <v>27</v>
      </c>
      <c r="B30" s="457" t="s">
        <v>348</v>
      </c>
      <c r="C30" s="458" t="s">
        <v>349</v>
      </c>
      <c r="D30" s="458" t="s">
        <v>290</v>
      </c>
    </row>
    <row r="31" spans="1:4">
      <c r="A31">
        <v>28</v>
      </c>
      <c r="B31" s="457" t="s">
        <v>350</v>
      </c>
      <c r="C31" s="458" t="s">
        <v>351</v>
      </c>
      <c r="D31" s="458" t="s">
        <v>290</v>
      </c>
    </row>
    <row r="32" spans="1:4">
      <c r="A32">
        <v>29</v>
      </c>
      <c r="B32" s="457" t="s">
        <v>352</v>
      </c>
      <c r="C32" s="458" t="s">
        <v>353</v>
      </c>
      <c r="D32" s="458" t="s">
        <v>313</v>
      </c>
    </row>
    <row r="33" spans="1:4">
      <c r="A33">
        <v>30</v>
      </c>
      <c r="B33" s="457" t="s">
        <v>354</v>
      </c>
      <c r="C33" s="458" t="s">
        <v>355</v>
      </c>
      <c r="D33" s="458" t="s">
        <v>290</v>
      </c>
    </row>
    <row r="34" spans="1:4">
      <c r="A34">
        <v>31</v>
      </c>
      <c r="B34" s="457" t="s">
        <v>356</v>
      </c>
      <c r="C34" s="458" t="s">
        <v>357</v>
      </c>
      <c r="D34" s="458" t="s">
        <v>290</v>
      </c>
    </row>
    <row r="35" spans="1:4">
      <c r="A35">
        <v>32</v>
      </c>
      <c r="B35" s="457" t="s">
        <v>358</v>
      </c>
      <c r="C35" s="458" t="s">
        <v>359</v>
      </c>
      <c r="D35" s="458" t="s">
        <v>360</v>
      </c>
    </row>
    <row r="36" spans="1:4">
      <c r="A36">
        <v>33</v>
      </c>
      <c r="B36" s="457" t="s">
        <v>361</v>
      </c>
      <c r="C36" s="458" t="s">
        <v>362</v>
      </c>
      <c r="D36" s="458" t="s">
        <v>290</v>
      </c>
    </row>
    <row r="37" spans="1:4">
      <c r="A37">
        <v>34</v>
      </c>
      <c r="B37" s="457" t="s">
        <v>363</v>
      </c>
      <c r="C37" s="458" t="s">
        <v>364</v>
      </c>
      <c r="D37" s="458" t="s">
        <v>290</v>
      </c>
    </row>
    <row r="38" spans="1:4">
      <c r="A38">
        <v>35</v>
      </c>
      <c r="B38" s="457" t="s">
        <v>365</v>
      </c>
      <c r="C38" s="458" t="s">
        <v>366</v>
      </c>
      <c r="D38" s="458" t="s">
        <v>303</v>
      </c>
    </row>
    <row r="39" spans="1:4">
      <c r="A39">
        <v>36</v>
      </c>
      <c r="B39" s="457" t="s">
        <v>367</v>
      </c>
      <c r="C39" s="458" t="s">
        <v>368</v>
      </c>
      <c r="D39" s="458" t="s">
        <v>290</v>
      </c>
    </row>
    <row r="40" spans="1:4">
      <c r="A40">
        <v>37</v>
      </c>
      <c r="B40" s="457" t="s">
        <v>369</v>
      </c>
      <c r="C40" s="458" t="s">
        <v>370</v>
      </c>
      <c r="D40" s="458" t="s">
        <v>290</v>
      </c>
    </row>
    <row r="41" spans="1:4">
      <c r="A41">
        <v>38</v>
      </c>
      <c r="B41" s="457" t="s">
        <v>371</v>
      </c>
      <c r="C41" s="458" t="s">
        <v>372</v>
      </c>
      <c r="D41" s="458" t="s">
        <v>290</v>
      </c>
    </row>
    <row r="42" spans="1:4">
      <c r="A42">
        <v>39</v>
      </c>
      <c r="B42" s="457" t="s">
        <v>373</v>
      </c>
      <c r="C42" s="458" t="s">
        <v>374</v>
      </c>
      <c r="D42" s="458" t="s">
        <v>298</v>
      </c>
    </row>
    <row r="43" spans="1:4">
      <c r="A43">
        <v>40</v>
      </c>
      <c r="B43" s="457" t="s">
        <v>375</v>
      </c>
      <c r="C43" s="458" t="s">
        <v>376</v>
      </c>
      <c r="D43" s="458" t="s">
        <v>303</v>
      </c>
    </row>
    <row r="44" spans="1:4">
      <c r="A44">
        <v>41</v>
      </c>
      <c r="B44" s="457" t="s">
        <v>377</v>
      </c>
      <c r="C44" s="458" t="s">
        <v>378</v>
      </c>
      <c r="D44" s="458" t="s">
        <v>290</v>
      </c>
    </row>
    <row r="45" spans="1:4">
      <c r="A45">
        <v>42</v>
      </c>
      <c r="B45" s="457" t="s">
        <v>379</v>
      </c>
      <c r="C45" s="458" t="s">
        <v>380</v>
      </c>
      <c r="D45" s="458" t="s">
        <v>290</v>
      </c>
    </row>
    <row r="46" spans="1:4">
      <c r="A46">
        <v>43</v>
      </c>
      <c r="B46" s="457" t="s">
        <v>381</v>
      </c>
      <c r="C46" s="458" t="s">
        <v>382</v>
      </c>
      <c r="D46" s="458" t="s">
        <v>295</v>
      </c>
    </row>
    <row r="47" spans="1:4">
      <c r="A47">
        <v>44</v>
      </c>
      <c r="B47" s="457" t="s">
        <v>383</v>
      </c>
      <c r="C47" s="458" t="s">
        <v>384</v>
      </c>
      <c r="D47" s="458" t="s">
        <v>360</v>
      </c>
    </row>
    <row r="48" spans="1:4">
      <c r="A48">
        <v>45</v>
      </c>
      <c r="B48" s="457" t="s">
        <v>385</v>
      </c>
      <c r="C48" s="458" t="s">
        <v>386</v>
      </c>
      <c r="D48" s="458" t="s">
        <v>310</v>
      </c>
    </row>
    <row r="49" spans="1:4">
      <c r="A49">
        <v>46</v>
      </c>
      <c r="B49" s="457" t="s">
        <v>387</v>
      </c>
      <c r="C49" s="458" t="s">
        <v>388</v>
      </c>
      <c r="D49" s="458" t="s">
        <v>298</v>
      </c>
    </row>
    <row r="50" spans="1:4">
      <c r="A50">
        <v>47</v>
      </c>
      <c r="B50" s="457" t="s">
        <v>389</v>
      </c>
      <c r="C50" s="458" t="s">
        <v>390</v>
      </c>
      <c r="D50" s="458" t="s">
        <v>290</v>
      </c>
    </row>
    <row r="51" spans="1:4">
      <c r="A51">
        <v>48</v>
      </c>
      <c r="B51" s="457" t="s">
        <v>391</v>
      </c>
      <c r="C51" s="458" t="s">
        <v>392</v>
      </c>
      <c r="D51" s="458" t="s">
        <v>290</v>
      </c>
    </row>
    <row r="52" spans="1:4">
      <c r="A52">
        <v>49</v>
      </c>
      <c r="B52" s="457" t="s">
        <v>393</v>
      </c>
      <c r="C52" s="458" t="s">
        <v>394</v>
      </c>
      <c r="D52" s="458" t="s">
        <v>310</v>
      </c>
    </row>
    <row r="53" spans="1:4">
      <c r="A53">
        <v>50</v>
      </c>
      <c r="B53" s="457" t="s">
        <v>395</v>
      </c>
      <c r="C53" s="458" t="s">
        <v>396</v>
      </c>
      <c r="D53" s="458" t="s">
        <v>290</v>
      </c>
    </row>
    <row r="54" spans="1:4">
      <c r="A54">
        <v>51</v>
      </c>
      <c r="B54" s="457" t="s">
        <v>397</v>
      </c>
      <c r="C54" s="458" t="s">
        <v>398</v>
      </c>
      <c r="D54" s="458" t="s">
        <v>290</v>
      </c>
    </row>
    <row r="55" spans="1:4">
      <c r="A55">
        <v>52</v>
      </c>
      <c r="B55" s="457" t="s">
        <v>399</v>
      </c>
      <c r="C55" s="458" t="s">
        <v>400</v>
      </c>
      <c r="D55" s="458" t="s">
        <v>290</v>
      </c>
    </row>
    <row r="56" spans="1:4">
      <c r="A56">
        <v>53</v>
      </c>
      <c r="B56" s="457" t="s">
        <v>401</v>
      </c>
      <c r="C56" s="458" t="s">
        <v>402</v>
      </c>
      <c r="D56" s="458" t="s">
        <v>310</v>
      </c>
    </row>
    <row r="57" spans="1:4">
      <c r="A57">
        <v>54</v>
      </c>
      <c r="B57" s="457" t="s">
        <v>403</v>
      </c>
      <c r="C57" s="458" t="s">
        <v>404</v>
      </c>
      <c r="D57" s="458" t="s">
        <v>290</v>
      </c>
    </row>
    <row r="58" spans="1:4">
      <c r="A58">
        <v>55</v>
      </c>
      <c r="B58" s="457" t="s">
        <v>405</v>
      </c>
      <c r="C58" s="458" t="s">
        <v>406</v>
      </c>
      <c r="D58" s="458" t="s">
        <v>322</v>
      </c>
    </row>
    <row r="59" spans="1:4">
      <c r="A59">
        <v>56</v>
      </c>
      <c r="B59" s="457" t="s">
        <v>407</v>
      </c>
      <c r="C59" s="458" t="s">
        <v>408</v>
      </c>
      <c r="D59" s="458" t="s">
        <v>290</v>
      </c>
    </row>
    <row r="60" spans="1:4">
      <c r="A60">
        <v>57</v>
      </c>
      <c r="B60" s="457" t="s">
        <v>409</v>
      </c>
      <c r="C60" s="458" t="s">
        <v>410</v>
      </c>
      <c r="D60" s="458" t="s">
        <v>303</v>
      </c>
    </row>
    <row r="61" spans="1:4">
      <c r="A61">
        <v>58</v>
      </c>
      <c r="B61" s="457" t="s">
        <v>411</v>
      </c>
      <c r="C61" s="458" t="s">
        <v>412</v>
      </c>
      <c r="D61" s="458" t="s">
        <v>290</v>
      </c>
    </row>
    <row r="62" spans="1:4">
      <c r="A62">
        <v>59</v>
      </c>
      <c r="B62" s="457" t="s">
        <v>413</v>
      </c>
      <c r="C62" s="458" t="s">
        <v>414</v>
      </c>
      <c r="D62" s="458" t="s">
        <v>290</v>
      </c>
    </row>
    <row r="63" spans="1:4">
      <c r="A63">
        <v>60</v>
      </c>
      <c r="B63" s="457" t="s">
        <v>415</v>
      </c>
      <c r="C63" s="458" t="s">
        <v>416</v>
      </c>
      <c r="D63" s="458" t="s">
        <v>290</v>
      </c>
    </row>
    <row r="64" spans="1:4">
      <c r="A64">
        <v>61</v>
      </c>
      <c r="B64" s="457" t="s">
        <v>417</v>
      </c>
      <c r="C64" s="458" t="s">
        <v>418</v>
      </c>
      <c r="D64" s="458" t="s">
        <v>290</v>
      </c>
    </row>
    <row r="65" spans="1:4">
      <c r="A65">
        <v>62</v>
      </c>
      <c r="B65" s="457" t="s">
        <v>419</v>
      </c>
      <c r="C65" s="458" t="s">
        <v>420</v>
      </c>
      <c r="D65" s="458" t="s">
        <v>290</v>
      </c>
    </row>
    <row r="66" spans="1:4">
      <c r="A66">
        <v>63</v>
      </c>
      <c r="B66" s="457" t="s">
        <v>421</v>
      </c>
      <c r="C66" s="458" t="s">
        <v>422</v>
      </c>
      <c r="D66" s="458" t="s">
        <v>290</v>
      </c>
    </row>
    <row r="67" spans="1:4">
      <c r="A67">
        <v>64</v>
      </c>
      <c r="B67" s="457" t="s">
        <v>423</v>
      </c>
      <c r="C67" s="458" t="s">
        <v>424</v>
      </c>
      <c r="D67" s="458" t="s">
        <v>290</v>
      </c>
    </row>
    <row r="68" spans="1:4">
      <c r="A68">
        <v>65</v>
      </c>
      <c r="B68" s="457" t="s">
        <v>425</v>
      </c>
      <c r="C68" s="458" t="s">
        <v>426</v>
      </c>
      <c r="D68" s="458" t="s">
        <v>303</v>
      </c>
    </row>
    <row r="69" spans="1:4">
      <c r="A69">
        <v>66</v>
      </c>
      <c r="B69" s="457" t="s">
        <v>427</v>
      </c>
      <c r="C69" s="458" t="s">
        <v>428</v>
      </c>
      <c r="D69" s="458" t="s">
        <v>322</v>
      </c>
    </row>
    <row r="70" spans="1:4">
      <c r="A70">
        <v>67</v>
      </c>
      <c r="B70" s="457" t="s">
        <v>429</v>
      </c>
      <c r="C70" s="458" t="s">
        <v>430</v>
      </c>
      <c r="D70" s="458" t="s">
        <v>290</v>
      </c>
    </row>
    <row r="71" spans="1:4">
      <c r="A71">
        <v>68</v>
      </c>
      <c r="B71" s="457" t="s">
        <v>431</v>
      </c>
      <c r="C71" s="458" t="s">
        <v>432</v>
      </c>
      <c r="D71" s="458" t="s">
        <v>290</v>
      </c>
    </row>
    <row r="72" spans="1:4">
      <c r="A72">
        <v>69</v>
      </c>
      <c r="B72" s="457" t="s">
        <v>433</v>
      </c>
      <c r="C72" s="458" t="s">
        <v>434</v>
      </c>
      <c r="D72" s="458" t="s">
        <v>290</v>
      </c>
    </row>
    <row r="73" spans="1:4">
      <c r="A73">
        <v>70</v>
      </c>
      <c r="B73" s="457" t="s">
        <v>435</v>
      </c>
      <c r="C73" s="458" t="s">
        <v>436</v>
      </c>
      <c r="D73" s="458" t="s">
        <v>303</v>
      </c>
    </row>
    <row r="74" spans="1:4">
      <c r="A74">
        <v>71</v>
      </c>
      <c r="B74" s="457" t="s">
        <v>437</v>
      </c>
      <c r="C74" s="458" t="s">
        <v>438</v>
      </c>
      <c r="D74" s="458" t="s">
        <v>290</v>
      </c>
    </row>
    <row r="75" spans="1:4">
      <c r="A75">
        <v>72</v>
      </c>
      <c r="B75" s="457" t="s">
        <v>439</v>
      </c>
      <c r="C75" s="458" t="s">
        <v>440</v>
      </c>
      <c r="D75" s="458" t="s">
        <v>290</v>
      </c>
    </row>
    <row r="76" spans="1:4">
      <c r="A76">
        <v>73</v>
      </c>
      <c r="B76" s="457" t="s">
        <v>441</v>
      </c>
      <c r="C76" s="458" t="s">
        <v>442</v>
      </c>
      <c r="D76" s="458" t="s">
        <v>298</v>
      </c>
    </row>
    <row r="77" spans="1:4">
      <c r="A77">
        <v>74</v>
      </c>
      <c r="B77" s="457" t="s">
        <v>443</v>
      </c>
      <c r="C77" s="458" t="s">
        <v>444</v>
      </c>
      <c r="D77" s="458" t="s">
        <v>290</v>
      </c>
    </row>
    <row r="78" spans="1:4">
      <c r="A78">
        <v>75</v>
      </c>
      <c r="B78" s="457" t="s">
        <v>445</v>
      </c>
      <c r="C78" s="458" t="s">
        <v>446</v>
      </c>
      <c r="D78" s="458" t="s">
        <v>290</v>
      </c>
    </row>
    <row r="79" spans="1:4">
      <c r="A79">
        <v>76</v>
      </c>
      <c r="B79" s="457" t="s">
        <v>447</v>
      </c>
      <c r="C79" s="458" t="s">
        <v>448</v>
      </c>
      <c r="D79" s="458" t="s">
        <v>295</v>
      </c>
    </row>
    <row r="80" spans="1:4">
      <c r="A80">
        <v>77</v>
      </c>
      <c r="B80" s="457" t="s">
        <v>449</v>
      </c>
      <c r="C80" s="458" t="s">
        <v>450</v>
      </c>
      <c r="D80" s="458" t="s">
        <v>290</v>
      </c>
    </row>
    <row r="81" spans="1:4">
      <c r="A81">
        <v>78</v>
      </c>
      <c r="B81" s="457" t="s">
        <v>451</v>
      </c>
      <c r="C81" s="458" t="s">
        <v>452</v>
      </c>
      <c r="D81" s="458" t="s">
        <v>290</v>
      </c>
    </row>
    <row r="82" spans="1:4">
      <c r="A82">
        <v>79</v>
      </c>
      <c r="B82" s="457" t="s">
        <v>453</v>
      </c>
      <c r="C82" s="458" t="s">
        <v>454</v>
      </c>
      <c r="D82" s="458" t="s">
        <v>290</v>
      </c>
    </row>
    <row r="83" spans="1:4">
      <c r="A83">
        <v>80</v>
      </c>
      <c r="B83" s="457" t="s">
        <v>455</v>
      </c>
      <c r="C83" s="458" t="s">
        <v>456</v>
      </c>
      <c r="D83" s="458" t="s">
        <v>303</v>
      </c>
    </row>
    <row r="84" spans="1:4">
      <c r="A84">
        <v>81</v>
      </c>
      <c r="B84" s="457" t="s">
        <v>457</v>
      </c>
      <c r="C84" s="458" t="s">
        <v>458</v>
      </c>
      <c r="D84" s="458" t="s">
        <v>290</v>
      </c>
    </row>
    <row r="85" spans="1:4">
      <c r="A85">
        <v>82</v>
      </c>
      <c r="B85" s="457" t="s">
        <v>459</v>
      </c>
      <c r="C85" s="458" t="s">
        <v>460</v>
      </c>
      <c r="D85" s="458" t="s">
        <v>290</v>
      </c>
    </row>
    <row r="86" spans="1:4">
      <c r="A86">
        <v>83</v>
      </c>
      <c r="B86" s="457" t="s">
        <v>461</v>
      </c>
      <c r="C86" s="458" t="s">
        <v>462</v>
      </c>
      <c r="D86" s="458" t="s">
        <v>322</v>
      </c>
    </row>
    <row r="87" spans="1:4">
      <c r="A87">
        <v>84</v>
      </c>
      <c r="B87" s="457" t="s">
        <v>463</v>
      </c>
      <c r="C87" s="458" t="s">
        <v>464</v>
      </c>
      <c r="D87" s="458" t="s">
        <v>298</v>
      </c>
    </row>
    <row r="88" spans="1:4">
      <c r="A88">
        <v>85</v>
      </c>
      <c r="B88" s="457" t="s">
        <v>465</v>
      </c>
      <c r="C88" s="458" t="s">
        <v>466</v>
      </c>
      <c r="D88" s="458" t="s">
        <v>290</v>
      </c>
    </row>
    <row r="89" spans="1:4">
      <c r="A89">
        <v>86</v>
      </c>
      <c r="B89" s="457" t="s">
        <v>467</v>
      </c>
      <c r="C89" s="458" t="s">
        <v>468</v>
      </c>
      <c r="D89" s="458" t="s">
        <v>290</v>
      </c>
    </row>
    <row r="90" spans="1:4">
      <c r="A90">
        <v>87</v>
      </c>
      <c r="B90" s="457" t="s">
        <v>469</v>
      </c>
      <c r="C90" s="458" t="s">
        <v>470</v>
      </c>
      <c r="D90" s="458" t="s">
        <v>290</v>
      </c>
    </row>
    <row r="91" spans="1:4">
      <c r="A91">
        <v>88</v>
      </c>
      <c r="B91" s="457" t="s">
        <v>471</v>
      </c>
      <c r="C91" s="458" t="s">
        <v>472</v>
      </c>
      <c r="D91" s="458" t="s">
        <v>295</v>
      </c>
    </row>
    <row r="92" spans="1:4">
      <c r="A92">
        <v>89</v>
      </c>
      <c r="B92" s="457" t="s">
        <v>473</v>
      </c>
      <c r="C92" s="458" t="s">
        <v>474</v>
      </c>
      <c r="D92" s="458" t="s">
        <v>295</v>
      </c>
    </row>
    <row r="93" spans="1:4">
      <c r="A93">
        <v>90</v>
      </c>
      <c r="B93" s="457" t="s">
        <v>475</v>
      </c>
      <c r="C93" s="458" t="s">
        <v>476</v>
      </c>
      <c r="D93" s="458" t="s">
        <v>290</v>
      </c>
    </row>
    <row r="94" spans="1:4">
      <c r="A94">
        <v>91</v>
      </c>
      <c r="B94" s="457" t="s">
        <v>477</v>
      </c>
      <c r="C94" s="458" t="s">
        <v>478</v>
      </c>
      <c r="D94" s="458" t="s">
        <v>290</v>
      </c>
    </row>
    <row r="95" spans="1:4">
      <c r="A95">
        <v>92</v>
      </c>
      <c r="B95" s="457" t="s">
        <v>479</v>
      </c>
      <c r="C95" s="458" t="s">
        <v>480</v>
      </c>
      <c r="D95" s="458" t="s">
        <v>290</v>
      </c>
    </row>
    <row r="96" spans="1:4">
      <c r="A96">
        <v>93</v>
      </c>
      <c r="B96" s="457" t="s">
        <v>481</v>
      </c>
      <c r="C96" s="458" t="s">
        <v>482</v>
      </c>
      <c r="D96" s="458" t="s">
        <v>290</v>
      </c>
    </row>
    <row r="97" spans="1:4">
      <c r="A97">
        <v>94</v>
      </c>
      <c r="B97" s="457" t="s">
        <v>483</v>
      </c>
      <c r="C97" s="458" t="s">
        <v>484</v>
      </c>
      <c r="D97" s="458" t="s">
        <v>290</v>
      </c>
    </row>
    <row r="98" spans="1:4">
      <c r="A98">
        <v>95</v>
      </c>
      <c r="B98" s="457" t="s">
        <v>485</v>
      </c>
      <c r="C98" s="458" t="s">
        <v>486</v>
      </c>
      <c r="D98" s="458" t="s">
        <v>290</v>
      </c>
    </row>
    <row r="99" spans="1:4">
      <c r="A99">
        <v>96</v>
      </c>
      <c r="B99" s="457" t="s">
        <v>487</v>
      </c>
      <c r="C99" s="458" t="s">
        <v>488</v>
      </c>
      <c r="D99" s="458" t="s">
        <v>295</v>
      </c>
    </row>
    <row r="100" spans="1:4">
      <c r="A100">
        <v>97</v>
      </c>
      <c r="B100" s="457" t="s">
        <v>489</v>
      </c>
      <c r="C100" s="458" t="s">
        <v>490</v>
      </c>
      <c r="D100" s="458" t="s">
        <v>290</v>
      </c>
    </row>
    <row r="101" spans="1:4">
      <c r="A101">
        <v>98</v>
      </c>
      <c r="B101" s="457" t="s">
        <v>491</v>
      </c>
      <c r="C101" s="458" t="s">
        <v>492</v>
      </c>
      <c r="D101" s="458" t="s">
        <v>290</v>
      </c>
    </row>
    <row r="102" spans="1:4">
      <c r="A102">
        <v>99</v>
      </c>
      <c r="B102" s="457" t="s">
        <v>493</v>
      </c>
      <c r="C102" s="458" t="s">
        <v>494</v>
      </c>
      <c r="D102" s="458" t="s">
        <v>341</v>
      </c>
    </row>
    <row r="103" spans="1:4">
      <c r="A103">
        <v>100</v>
      </c>
      <c r="B103" s="457" t="s">
        <v>495</v>
      </c>
      <c r="C103" s="458" t="s">
        <v>496</v>
      </c>
      <c r="D103" s="458" t="s">
        <v>290</v>
      </c>
    </row>
    <row r="104" spans="1:4">
      <c r="A104">
        <v>101</v>
      </c>
      <c r="B104" s="457" t="s">
        <v>497</v>
      </c>
      <c r="C104" s="458" t="s">
        <v>498</v>
      </c>
      <c r="D104" s="458" t="s">
        <v>290</v>
      </c>
    </row>
    <row r="105" spans="1:4">
      <c r="A105">
        <v>102</v>
      </c>
      <c r="B105" s="457" t="s">
        <v>499</v>
      </c>
      <c r="C105" s="458" t="s">
        <v>500</v>
      </c>
      <c r="D105" s="458" t="s">
        <v>290</v>
      </c>
    </row>
    <row r="106" spans="1:4">
      <c r="A106">
        <v>103</v>
      </c>
      <c r="B106" s="457" t="s">
        <v>501</v>
      </c>
      <c r="C106" s="458" t="s">
        <v>502</v>
      </c>
      <c r="D106" s="458" t="s">
        <v>290</v>
      </c>
    </row>
    <row r="107" spans="1:4">
      <c r="A107">
        <v>104</v>
      </c>
      <c r="B107" s="457" t="s">
        <v>503</v>
      </c>
      <c r="C107" s="458" t="s">
        <v>504</v>
      </c>
      <c r="D107" s="458" t="s">
        <v>290</v>
      </c>
    </row>
    <row r="108" spans="1:4">
      <c r="A108">
        <v>105</v>
      </c>
      <c r="B108" s="457" t="s">
        <v>505</v>
      </c>
      <c r="C108" s="458" t="s">
        <v>506</v>
      </c>
      <c r="D108" s="458" t="s">
        <v>290</v>
      </c>
    </row>
    <row r="109" spans="1:4">
      <c r="A109">
        <v>106</v>
      </c>
      <c r="B109" s="457" t="s">
        <v>507</v>
      </c>
      <c r="C109" s="458" t="s">
        <v>508</v>
      </c>
      <c r="D109" s="458" t="s">
        <v>290</v>
      </c>
    </row>
    <row r="110" spans="1:4">
      <c r="A110">
        <v>107</v>
      </c>
      <c r="B110" s="457" t="s">
        <v>509</v>
      </c>
      <c r="C110" s="458" t="s">
        <v>510</v>
      </c>
      <c r="D110" s="458" t="s">
        <v>290</v>
      </c>
    </row>
    <row r="111" spans="1:4">
      <c r="A111">
        <v>108</v>
      </c>
      <c r="B111" s="457" t="s">
        <v>511</v>
      </c>
      <c r="C111" s="458" t="s">
        <v>512</v>
      </c>
      <c r="D111" s="458" t="s">
        <v>290</v>
      </c>
    </row>
    <row r="112" spans="1:4">
      <c r="A112">
        <v>109</v>
      </c>
      <c r="B112" s="457" t="s">
        <v>513</v>
      </c>
      <c r="C112" s="458" t="s">
        <v>514</v>
      </c>
      <c r="D112" s="458" t="s">
        <v>322</v>
      </c>
    </row>
    <row r="113" spans="1:4">
      <c r="A113">
        <v>110</v>
      </c>
      <c r="B113" s="457" t="s">
        <v>515</v>
      </c>
      <c r="C113" s="458" t="s">
        <v>516</v>
      </c>
      <c r="D113" s="458" t="s">
        <v>290</v>
      </c>
    </row>
    <row r="114" spans="1:4">
      <c r="A114">
        <v>111</v>
      </c>
      <c r="B114" s="457" t="s">
        <v>517</v>
      </c>
      <c r="C114" s="458" t="s">
        <v>518</v>
      </c>
      <c r="D114" s="458" t="s">
        <v>290</v>
      </c>
    </row>
    <row r="115" spans="1:4">
      <c r="A115">
        <v>112</v>
      </c>
      <c r="B115" s="457" t="s">
        <v>519</v>
      </c>
      <c r="C115" s="458" t="s">
        <v>520</v>
      </c>
      <c r="D115" s="458" t="s">
        <v>290</v>
      </c>
    </row>
    <row r="116" spans="1:4">
      <c r="A116">
        <v>113</v>
      </c>
      <c r="B116" s="457" t="s">
        <v>521</v>
      </c>
      <c r="C116" s="458" t="s">
        <v>522</v>
      </c>
      <c r="D116" s="458" t="s">
        <v>341</v>
      </c>
    </row>
    <row r="117" spans="1:4">
      <c r="A117">
        <v>114</v>
      </c>
      <c r="B117" s="457" t="s">
        <v>523</v>
      </c>
      <c r="C117" s="458" t="s">
        <v>524</v>
      </c>
      <c r="D117" s="458" t="s">
        <v>290</v>
      </c>
    </row>
    <row r="118" spans="1:4">
      <c r="A118">
        <v>115</v>
      </c>
      <c r="B118" s="457" t="s">
        <v>525</v>
      </c>
      <c r="C118" s="458" t="s">
        <v>526</v>
      </c>
      <c r="D118" s="458" t="s">
        <v>290</v>
      </c>
    </row>
    <row r="119" spans="1:4">
      <c r="A119">
        <v>116</v>
      </c>
      <c r="B119" s="457" t="s">
        <v>527</v>
      </c>
      <c r="C119" s="458" t="s">
        <v>528</v>
      </c>
      <c r="D119" s="458" t="s">
        <v>295</v>
      </c>
    </row>
    <row r="120" spans="1:4">
      <c r="A120">
        <v>117</v>
      </c>
      <c r="B120" s="457" t="s">
        <v>529</v>
      </c>
      <c r="C120" s="458" t="s">
        <v>530</v>
      </c>
      <c r="D120" s="458" t="s">
        <v>290</v>
      </c>
    </row>
    <row r="121" spans="1:4">
      <c r="A121">
        <v>118</v>
      </c>
      <c r="B121" s="457" t="s">
        <v>531</v>
      </c>
      <c r="C121" s="458" t="s">
        <v>532</v>
      </c>
      <c r="D121" s="458" t="s">
        <v>298</v>
      </c>
    </row>
    <row r="122" spans="1:4">
      <c r="A122">
        <v>119</v>
      </c>
      <c r="B122" s="457" t="s">
        <v>533</v>
      </c>
      <c r="C122" s="458" t="s">
        <v>534</v>
      </c>
      <c r="D122" s="458" t="s">
        <v>290</v>
      </c>
    </row>
    <row r="123" spans="1:4">
      <c r="A123">
        <v>120</v>
      </c>
      <c r="B123" s="457" t="s">
        <v>535</v>
      </c>
      <c r="C123" s="458" t="s">
        <v>536</v>
      </c>
      <c r="D123" s="458" t="s">
        <v>290</v>
      </c>
    </row>
    <row r="124" spans="1:4">
      <c r="A124">
        <v>121</v>
      </c>
      <c r="B124" s="457" t="s">
        <v>537</v>
      </c>
      <c r="C124" s="458" t="s">
        <v>538</v>
      </c>
      <c r="D124" s="458" t="s">
        <v>290</v>
      </c>
    </row>
    <row r="125" spans="1:4">
      <c r="A125">
        <v>122</v>
      </c>
      <c r="B125" s="457" t="s">
        <v>539</v>
      </c>
      <c r="C125" s="458" t="s">
        <v>540</v>
      </c>
      <c r="D125" s="458" t="s">
        <v>290</v>
      </c>
    </row>
    <row r="126" spans="1:4">
      <c r="A126">
        <v>123</v>
      </c>
      <c r="B126" s="457" t="s">
        <v>541</v>
      </c>
      <c r="C126" s="458" t="s">
        <v>542</v>
      </c>
      <c r="D126" s="458" t="s">
        <v>290</v>
      </c>
    </row>
    <row r="127" spans="1:4">
      <c r="A127">
        <v>124</v>
      </c>
      <c r="B127" s="457" t="s">
        <v>543</v>
      </c>
      <c r="C127" s="458" t="s">
        <v>544</v>
      </c>
      <c r="D127" s="458" t="s">
        <v>290</v>
      </c>
    </row>
    <row r="128" spans="1:4">
      <c r="A128">
        <v>125</v>
      </c>
      <c r="B128" s="457" t="s">
        <v>545</v>
      </c>
      <c r="C128" s="458" t="s">
        <v>546</v>
      </c>
      <c r="D128" s="458" t="s">
        <v>290</v>
      </c>
    </row>
    <row r="129" spans="1:4">
      <c r="A129">
        <v>126</v>
      </c>
      <c r="B129" s="457" t="s">
        <v>547</v>
      </c>
      <c r="C129" s="458" t="s">
        <v>548</v>
      </c>
      <c r="D129" s="458" t="s">
        <v>290</v>
      </c>
    </row>
    <row r="130" spans="1:4">
      <c r="A130">
        <v>127</v>
      </c>
      <c r="B130" s="457" t="s">
        <v>549</v>
      </c>
      <c r="C130" s="458" t="s">
        <v>550</v>
      </c>
      <c r="D130" s="458" t="s">
        <v>290</v>
      </c>
    </row>
    <row r="131" spans="1:4">
      <c r="A131">
        <v>128</v>
      </c>
      <c r="B131" s="457" t="s">
        <v>551</v>
      </c>
      <c r="C131" s="458" t="s">
        <v>552</v>
      </c>
      <c r="D131" s="458" t="s">
        <v>290</v>
      </c>
    </row>
    <row r="132" spans="1:4">
      <c r="A132">
        <v>129</v>
      </c>
      <c r="B132" s="457" t="s">
        <v>553</v>
      </c>
      <c r="C132" s="458" t="s">
        <v>554</v>
      </c>
      <c r="D132" s="458" t="s">
        <v>290</v>
      </c>
    </row>
    <row r="133" spans="1:4">
      <c r="A133">
        <v>130</v>
      </c>
      <c r="B133" s="457" t="s">
        <v>555</v>
      </c>
      <c r="C133" s="458" t="s">
        <v>556</v>
      </c>
      <c r="D133" s="458" t="s">
        <v>290</v>
      </c>
    </row>
    <row r="134" spans="1:4">
      <c r="A134">
        <v>131</v>
      </c>
      <c r="B134" s="457" t="s">
        <v>557</v>
      </c>
      <c r="C134" s="458" t="s">
        <v>558</v>
      </c>
      <c r="D134" s="458" t="s">
        <v>290</v>
      </c>
    </row>
    <row r="135" spans="1:4">
      <c r="A135">
        <v>132</v>
      </c>
      <c r="B135" s="457" t="s">
        <v>559</v>
      </c>
      <c r="C135" s="458" t="s">
        <v>560</v>
      </c>
      <c r="D135" s="458" t="s">
        <v>290</v>
      </c>
    </row>
    <row r="136" spans="1:4">
      <c r="A136">
        <v>133</v>
      </c>
      <c r="B136" s="457" t="s">
        <v>561</v>
      </c>
      <c r="C136" s="458" t="s">
        <v>562</v>
      </c>
      <c r="D136" s="458" t="s">
        <v>290</v>
      </c>
    </row>
    <row r="137" spans="1:4">
      <c r="A137">
        <v>134</v>
      </c>
      <c r="B137" s="457" t="s">
        <v>563</v>
      </c>
      <c r="C137" s="458" t="s">
        <v>564</v>
      </c>
      <c r="D137" s="458" t="s">
        <v>290</v>
      </c>
    </row>
    <row r="138" spans="1:4">
      <c r="A138">
        <v>135</v>
      </c>
      <c r="B138" s="457" t="s">
        <v>565</v>
      </c>
      <c r="C138" s="458" t="s">
        <v>566</v>
      </c>
      <c r="D138" s="458" t="s">
        <v>290</v>
      </c>
    </row>
    <row r="139" spans="1:4">
      <c r="A139">
        <v>136</v>
      </c>
      <c r="B139" s="457" t="s">
        <v>567</v>
      </c>
      <c r="C139" s="458" t="s">
        <v>568</v>
      </c>
      <c r="D139" s="458" t="s">
        <v>290</v>
      </c>
    </row>
    <row r="140" spans="1:4">
      <c r="A140">
        <v>137</v>
      </c>
      <c r="B140" s="457" t="s">
        <v>569</v>
      </c>
      <c r="C140" s="458" t="s">
        <v>570</v>
      </c>
      <c r="D140" s="458" t="s">
        <v>290</v>
      </c>
    </row>
    <row r="141" spans="1:4">
      <c r="A141">
        <v>138</v>
      </c>
      <c r="B141" s="457" t="s">
        <v>571</v>
      </c>
      <c r="C141" s="458" t="s">
        <v>572</v>
      </c>
      <c r="D141" s="458" t="s">
        <v>290</v>
      </c>
    </row>
    <row r="142" spans="1:4">
      <c r="A142">
        <v>139</v>
      </c>
      <c r="B142" s="457" t="s">
        <v>573</v>
      </c>
      <c r="C142" s="458" t="s">
        <v>574</v>
      </c>
      <c r="D142" s="458" t="s">
        <v>295</v>
      </c>
    </row>
    <row r="143" spans="1:4">
      <c r="A143">
        <v>140</v>
      </c>
      <c r="B143" s="457" t="s">
        <v>575</v>
      </c>
      <c r="C143" s="458" t="s">
        <v>576</v>
      </c>
      <c r="D143" s="458" t="s">
        <v>298</v>
      </c>
    </row>
    <row r="144" spans="1:4">
      <c r="A144">
        <v>141</v>
      </c>
      <c r="B144" s="457" t="s">
        <v>577</v>
      </c>
      <c r="C144" s="458" t="s">
        <v>578</v>
      </c>
      <c r="D144" s="458" t="s">
        <v>360</v>
      </c>
    </row>
    <row r="145" spans="1:4">
      <c r="A145">
        <v>142</v>
      </c>
      <c r="B145" s="457" t="s">
        <v>579</v>
      </c>
      <c r="C145" s="458" t="s">
        <v>580</v>
      </c>
      <c r="D145" s="458" t="s">
        <v>360</v>
      </c>
    </row>
    <row r="146" spans="1:4">
      <c r="A146">
        <v>143</v>
      </c>
      <c r="B146" s="457" t="s">
        <v>581</v>
      </c>
      <c r="C146" s="458" t="s">
        <v>582</v>
      </c>
      <c r="D146" s="458" t="s">
        <v>295</v>
      </c>
    </row>
    <row r="147" spans="1:4">
      <c r="A147">
        <v>144</v>
      </c>
      <c r="B147" s="457" t="s">
        <v>583</v>
      </c>
      <c r="C147" s="458" t="s">
        <v>584</v>
      </c>
      <c r="D147" s="458" t="s">
        <v>310</v>
      </c>
    </row>
    <row r="148" spans="1:4">
      <c r="A148">
        <v>145</v>
      </c>
      <c r="B148" s="457" t="s">
        <v>585</v>
      </c>
      <c r="C148" s="458" t="s">
        <v>586</v>
      </c>
      <c r="D148" s="458" t="s">
        <v>303</v>
      </c>
    </row>
    <row r="149" spans="1:4">
      <c r="A149">
        <v>146</v>
      </c>
      <c r="B149" s="457" t="s">
        <v>587</v>
      </c>
      <c r="C149" s="458" t="s">
        <v>588</v>
      </c>
      <c r="D149" s="458" t="s">
        <v>341</v>
      </c>
    </row>
    <row r="150" spans="1:4">
      <c r="A150">
        <v>147</v>
      </c>
      <c r="B150" s="457" t="s">
        <v>589</v>
      </c>
      <c r="C150" s="458" t="s">
        <v>590</v>
      </c>
      <c r="D150" s="458" t="s">
        <v>310</v>
      </c>
    </row>
    <row r="151" spans="1:4">
      <c r="A151">
        <v>148</v>
      </c>
      <c r="B151" s="457" t="s">
        <v>591</v>
      </c>
      <c r="C151" s="458" t="s">
        <v>592</v>
      </c>
      <c r="D151" s="458" t="s">
        <v>303</v>
      </c>
    </row>
    <row r="152" spans="1:4">
      <c r="A152">
        <v>149</v>
      </c>
      <c r="B152" s="457" t="s">
        <v>593</v>
      </c>
      <c r="C152" s="458" t="s">
        <v>594</v>
      </c>
      <c r="D152" s="458" t="s">
        <v>360</v>
      </c>
    </row>
    <row r="153" spans="1:4">
      <c r="A153">
        <v>150</v>
      </c>
      <c r="B153" s="457" t="s">
        <v>595</v>
      </c>
      <c r="C153" s="458" t="s">
        <v>596</v>
      </c>
      <c r="D153" s="458" t="s">
        <v>310</v>
      </c>
    </row>
    <row r="154" spans="1:4">
      <c r="A154">
        <v>151</v>
      </c>
      <c r="B154" s="457" t="s">
        <v>597</v>
      </c>
      <c r="C154" s="458" t="s">
        <v>598</v>
      </c>
      <c r="D154" s="458" t="s">
        <v>341</v>
      </c>
    </row>
    <row r="155" spans="1:4">
      <c r="A155">
        <v>152</v>
      </c>
      <c r="B155" s="457" t="s">
        <v>599</v>
      </c>
      <c r="C155" s="458" t="s">
        <v>600</v>
      </c>
      <c r="D155" s="458" t="s">
        <v>303</v>
      </c>
    </row>
    <row r="156" spans="1:4">
      <c r="A156">
        <v>153</v>
      </c>
      <c r="B156" s="457" t="s">
        <v>601</v>
      </c>
      <c r="C156" s="458" t="s">
        <v>602</v>
      </c>
      <c r="D156" s="458" t="s">
        <v>295</v>
      </c>
    </row>
    <row r="157" spans="1:4">
      <c r="A157">
        <v>154</v>
      </c>
      <c r="B157" s="457" t="s">
        <v>603</v>
      </c>
      <c r="C157" s="458" t="s">
        <v>604</v>
      </c>
      <c r="D157" s="458" t="s">
        <v>298</v>
      </c>
    </row>
    <row r="158" spans="1:4">
      <c r="A158">
        <v>155</v>
      </c>
      <c r="B158" s="457" t="s">
        <v>605</v>
      </c>
      <c r="C158" s="458" t="s">
        <v>606</v>
      </c>
      <c r="D158" s="458" t="s">
        <v>290</v>
      </c>
    </row>
    <row r="159" spans="1:4">
      <c r="A159">
        <v>156</v>
      </c>
      <c r="B159" s="457" t="s">
        <v>607</v>
      </c>
      <c r="C159" s="458" t="s">
        <v>608</v>
      </c>
      <c r="D159" s="458" t="s">
        <v>290</v>
      </c>
    </row>
    <row r="160" spans="1:4">
      <c r="A160">
        <v>157</v>
      </c>
      <c r="B160" s="457" t="s">
        <v>609</v>
      </c>
      <c r="C160" s="458" t="s">
        <v>610</v>
      </c>
      <c r="D160" s="458" t="s">
        <v>290</v>
      </c>
    </row>
    <row r="161" spans="1:4">
      <c r="A161">
        <v>158</v>
      </c>
      <c r="B161" s="457" t="s">
        <v>611</v>
      </c>
      <c r="C161" s="458" t="s">
        <v>612</v>
      </c>
      <c r="D161" s="458" t="s">
        <v>298</v>
      </c>
    </row>
    <row r="162" spans="1:4">
      <c r="A162">
        <v>159</v>
      </c>
      <c r="B162" s="457" t="s">
        <v>613</v>
      </c>
      <c r="C162" s="458" t="s">
        <v>614</v>
      </c>
      <c r="D162" s="458" t="s">
        <v>303</v>
      </c>
    </row>
    <row r="163" spans="1:4">
      <c r="A163">
        <v>160</v>
      </c>
      <c r="B163" s="457" t="s">
        <v>615</v>
      </c>
      <c r="C163" s="458" t="s">
        <v>616</v>
      </c>
      <c r="D163" s="458" t="s">
        <v>290</v>
      </c>
    </row>
    <row r="164" spans="1:4">
      <c r="A164">
        <v>161</v>
      </c>
      <c r="B164" s="457" t="s">
        <v>617</v>
      </c>
      <c r="C164" s="458" t="s">
        <v>618</v>
      </c>
      <c r="D164" s="458" t="s">
        <v>303</v>
      </c>
    </row>
    <row r="165" spans="1:4">
      <c r="A165">
        <v>162</v>
      </c>
      <c r="B165" s="457" t="s">
        <v>619</v>
      </c>
      <c r="C165" s="458" t="s">
        <v>620</v>
      </c>
      <c r="D165" s="458" t="s">
        <v>303</v>
      </c>
    </row>
    <row r="166" spans="1:4">
      <c r="A166">
        <v>163</v>
      </c>
      <c r="B166" s="457" t="s">
        <v>621</v>
      </c>
      <c r="C166" s="458" t="s">
        <v>622</v>
      </c>
      <c r="D166" s="458" t="s">
        <v>290</v>
      </c>
    </row>
    <row r="167" spans="1:4">
      <c r="A167">
        <v>164</v>
      </c>
      <c r="B167" s="457" t="s">
        <v>623</v>
      </c>
      <c r="C167" s="458" t="s">
        <v>624</v>
      </c>
      <c r="D167" s="458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41.086141889999993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41.086141889999993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50.483337160000005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50.483337160000005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91.569479050000012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2.5059739300000001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2.5059739300000001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15.054500909999998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15.054500909999998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17.560474839999998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109.12995389000001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2627.3307100300003</v>
      </c>
      <c r="E52" s="448">
        <f>'A7'!E52</f>
        <v>2299.6108105199996</v>
      </c>
      <c r="F52" s="448">
        <f>'A7'!F52</f>
        <v>2063.5759528400004</v>
      </c>
      <c r="G52" s="448">
        <f>'A7'!G52</f>
        <v>480.92363038000002</v>
      </c>
      <c r="H52" s="448">
        <f>'A7'!H52</f>
        <v>13.289952529999997</v>
      </c>
      <c r="I52" s="448">
        <f>'A7'!I52</f>
        <v>30.189729799999995</v>
      </c>
      <c r="J52" s="448">
        <f>'A7'!J52</f>
        <v>52.922556839999999</v>
      </c>
      <c r="K52" s="448">
        <f>'A7'!K52</f>
        <v>7567.8433429399993</v>
      </c>
      <c r="L52" s="448">
        <f>'A7'!L52</f>
        <v>582.58516582499999</v>
      </c>
      <c r="M52" s="448">
        <f>'A7'!M52</f>
        <v>888332.84350055503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0.93261766000000001</v>
      </c>
      <c r="M45" s="394">
        <f>'A8'!M50</f>
        <v>0</v>
      </c>
      <c r="N45" s="394">
        <f>'A8'!N50</f>
        <v>50.236477300000004</v>
      </c>
      <c r="O45" s="394">
        <f>'A8'!O50</f>
        <v>4.7717961600000001</v>
      </c>
      <c r="P45" s="394">
        <f>'A8'!P50</f>
        <v>3.3851903000000001</v>
      </c>
      <c r="Q45" s="394">
        <f>'A8'!Q50</f>
        <v>0</v>
      </c>
      <c r="R45" s="394">
        <f>'A8'!R50</f>
        <v>0</v>
      </c>
      <c r="S45" s="394">
        <f>'A8'!S50</f>
        <v>25.855734640000001</v>
      </c>
      <c r="T45" s="394">
        <f>'A8'!T50</f>
        <v>0</v>
      </c>
      <c r="U45" s="394">
        <f>'A8'!U50</f>
        <v>0</v>
      </c>
      <c r="V45" s="394">
        <f>'A8'!V50</f>
        <v>48.961754319999997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14.09663336</v>
      </c>
      <c r="AA45" s="394">
        <f>'A8'!AA50</f>
        <v>120.024</v>
      </c>
      <c r="AB45" s="394">
        <f>'A8'!AB50</f>
        <v>0</v>
      </c>
      <c r="AC45" s="394">
        <f>'A8'!AC50</f>
        <v>63.391550500000001</v>
      </c>
      <c r="AD45" s="394">
        <f>'A8'!AD50</f>
        <v>760.68461915</v>
      </c>
      <c r="AE45" s="394">
        <f>'A8'!AE50</f>
        <v>0</v>
      </c>
      <c r="AF45" s="394">
        <f>'A8'!AF50</f>
        <v>0</v>
      </c>
      <c r="AG45" s="394">
        <f>'A8'!AG50</f>
        <v>7.3501450000000013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41.758067999999994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86.44</v>
      </c>
      <c r="AR45" s="394">
        <f>'A8'!AR50</f>
        <v>1094.6427880599999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165</v>
      </c>
      <c r="F18" s="332">
        <v>122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19</v>
      </c>
      <c r="F20" s="333"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5180.7996623000054</v>
      </c>
      <c r="F31" s="358">
        <v>0</v>
      </c>
      <c r="G31" s="359">
        <v>51.393000000000001</v>
      </c>
      <c r="H31" s="359">
        <v>11835.417106770001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156537.62371998985</v>
      </c>
      <c r="E13" s="401">
        <f t="shared" si="0"/>
        <v>4699.8868620199928</v>
      </c>
      <c r="F13" s="401">
        <f t="shared" si="0"/>
        <v>1.9745810799999999</v>
      </c>
      <c r="G13" s="401">
        <f t="shared" si="0"/>
        <v>2.8439915199999994</v>
      </c>
      <c r="H13" s="401">
        <f t="shared" si="0"/>
        <v>2.9936096700000001</v>
      </c>
      <c r="I13" s="401">
        <f t="shared" si="0"/>
        <v>0.90725915000000001</v>
      </c>
      <c r="J13" s="401">
        <f t="shared" si="0"/>
        <v>1.2302999999999999E-3</v>
      </c>
      <c r="K13" s="401">
        <f t="shared" si="0"/>
        <v>0</v>
      </c>
      <c r="L13" s="401">
        <f t="shared" si="0"/>
        <v>0.46130812999999993</v>
      </c>
      <c r="M13" s="401">
        <f t="shared" si="0"/>
        <v>161246.69256185985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123542.6018267699</v>
      </c>
      <c r="E14" s="122">
        <v>4318.2020384299931</v>
      </c>
      <c r="F14" s="122">
        <v>1.9745810799999999</v>
      </c>
      <c r="G14" s="122">
        <v>2.8380727699999992</v>
      </c>
      <c r="H14" s="122">
        <v>2.9936096700000001</v>
      </c>
      <c r="I14" s="122">
        <v>0.90725915000000001</v>
      </c>
      <c r="J14" s="122">
        <v>1.2302999999999999E-3</v>
      </c>
      <c r="K14" s="122">
        <v>0</v>
      </c>
      <c r="L14" s="388">
        <v>0.46130812999999993</v>
      </c>
      <c r="M14" s="111">
        <f t="shared" ref="M14:M22" si="1">SUM(D14:L14)</f>
        <v>127869.97992629989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32995.02189321995</v>
      </c>
      <c r="E15" s="111">
        <v>381.68482358999984</v>
      </c>
      <c r="F15" s="111">
        <v>0</v>
      </c>
      <c r="G15" s="111">
        <v>5.9187500000000004E-3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33376.712635559954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55878.675032209998</v>
      </c>
      <c r="E16" s="401">
        <f t="shared" si="2"/>
        <v>4116.4740225399964</v>
      </c>
      <c r="F16" s="401">
        <f t="shared" si="2"/>
        <v>0.73815386999999999</v>
      </c>
      <c r="G16" s="401">
        <f t="shared" si="2"/>
        <v>11.191113620000001</v>
      </c>
      <c r="H16" s="401">
        <f t="shared" si="2"/>
        <v>3.4297372099999999</v>
      </c>
      <c r="I16" s="401">
        <f t="shared" si="2"/>
        <v>1.9629799399999999</v>
      </c>
      <c r="J16" s="401">
        <f t="shared" si="2"/>
        <v>0</v>
      </c>
      <c r="K16" s="401">
        <f t="shared" si="2"/>
        <v>0</v>
      </c>
      <c r="L16" s="401">
        <f t="shared" si="2"/>
        <v>9.3559617700000004</v>
      </c>
      <c r="M16" s="111">
        <f t="shared" si="1"/>
        <v>60021.827001159989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40749.111079919989</v>
      </c>
      <c r="E17" s="122">
        <v>3043.2438976099979</v>
      </c>
      <c r="F17" s="122">
        <v>0.73815386999999999</v>
      </c>
      <c r="G17" s="122">
        <v>5.6077966400000019</v>
      </c>
      <c r="H17" s="122">
        <v>1.9297738200000001</v>
      </c>
      <c r="I17" s="122">
        <v>1.9629799399999999</v>
      </c>
      <c r="J17" s="122">
        <v>0</v>
      </c>
      <c r="K17" s="122">
        <v>0</v>
      </c>
      <c r="L17" s="388">
        <v>0.66463748999999972</v>
      </c>
      <c r="M17" s="111">
        <f t="shared" si="1"/>
        <v>43803.258319289976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15129.563952290011</v>
      </c>
      <c r="E18" s="111">
        <v>1073.230124929999</v>
      </c>
      <c r="F18" s="111">
        <v>0</v>
      </c>
      <c r="G18" s="111">
        <v>5.5833169799999993</v>
      </c>
      <c r="H18" s="111">
        <v>1.49996339</v>
      </c>
      <c r="I18" s="111">
        <v>0</v>
      </c>
      <c r="J18" s="111">
        <v>0</v>
      </c>
      <c r="K18" s="111">
        <v>0</v>
      </c>
      <c r="L18" s="388">
        <v>8.6913242799999999</v>
      </c>
      <c r="M18" s="111">
        <f t="shared" si="1"/>
        <v>16218.568681870011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174376.14314472998</v>
      </c>
      <c r="E19" s="401">
        <f t="shared" si="3"/>
        <v>8429.9980369800087</v>
      </c>
      <c r="F19" s="401">
        <f t="shared" si="3"/>
        <v>45.35210336999998</v>
      </c>
      <c r="G19" s="401">
        <f t="shared" si="3"/>
        <v>75.185266529999993</v>
      </c>
      <c r="H19" s="401">
        <f t="shared" si="3"/>
        <v>36.202457890000005</v>
      </c>
      <c r="I19" s="401">
        <f t="shared" si="3"/>
        <v>4.264284159999999</v>
      </c>
      <c r="J19" s="401">
        <f t="shared" si="3"/>
        <v>0.47265570000000001</v>
      </c>
      <c r="K19" s="401">
        <f t="shared" si="3"/>
        <v>29.229342740000003</v>
      </c>
      <c r="L19" s="401">
        <f t="shared" si="3"/>
        <v>30.791028130000004</v>
      </c>
      <c r="M19" s="111">
        <f t="shared" si="1"/>
        <v>183027.63832023001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34436.845190969878</v>
      </c>
      <c r="E20" s="122">
        <v>6879.3610377100076</v>
      </c>
      <c r="F20" s="122">
        <v>45.227660029999981</v>
      </c>
      <c r="G20" s="122">
        <v>71.75524596999999</v>
      </c>
      <c r="H20" s="122">
        <v>28.564772220000005</v>
      </c>
      <c r="I20" s="122">
        <v>4.2406237299999994</v>
      </c>
      <c r="J20" s="122">
        <v>0.47265570000000001</v>
      </c>
      <c r="K20" s="122">
        <v>27.589520670000002</v>
      </c>
      <c r="L20" s="388">
        <v>28.485984370000004</v>
      </c>
      <c r="M20" s="111">
        <f t="shared" si="1"/>
        <v>41522.542691369898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139939.29795376011</v>
      </c>
      <c r="E21" s="111">
        <v>1550.6369992700006</v>
      </c>
      <c r="F21" s="111">
        <v>0.12444334</v>
      </c>
      <c r="G21" s="111">
        <v>3.4300205599999991</v>
      </c>
      <c r="H21" s="111">
        <v>7.6376856699999971</v>
      </c>
      <c r="I21" s="111">
        <v>2.3660430000000003E-2</v>
      </c>
      <c r="J21" s="111">
        <v>0</v>
      </c>
      <c r="K21" s="111">
        <v>1.6398220700000001</v>
      </c>
      <c r="L21" s="388">
        <v>2.3050437600000002</v>
      </c>
      <c r="M21" s="111">
        <f t="shared" si="1"/>
        <v>141505.09562886006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386792.44189692981</v>
      </c>
      <c r="E22" s="401">
        <f t="shared" si="4"/>
        <v>17246.358921539999</v>
      </c>
      <c r="F22" s="401">
        <f t="shared" si="4"/>
        <v>48.064838319999978</v>
      </c>
      <c r="G22" s="401">
        <f t="shared" si="4"/>
        <v>89.220371669999992</v>
      </c>
      <c r="H22" s="401">
        <f t="shared" si="4"/>
        <v>42.625804770000002</v>
      </c>
      <c r="I22" s="401">
        <f t="shared" si="4"/>
        <v>7.1345232499999991</v>
      </c>
      <c r="J22" s="401">
        <f t="shared" si="4"/>
        <v>0.47388600000000003</v>
      </c>
      <c r="K22" s="401">
        <f t="shared" si="4"/>
        <v>29.229342740000003</v>
      </c>
      <c r="L22" s="401">
        <f t="shared" si="4"/>
        <v>40.608298030000007</v>
      </c>
      <c r="M22" s="111">
        <f t="shared" si="1"/>
        <v>404296.15788324981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2777.0830452199993</v>
      </c>
      <c r="E25" s="401">
        <f t="shared" si="5"/>
        <v>52.311114540000005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2829.3941597599992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607.12564945999986</v>
      </c>
      <c r="E26" s="122">
        <v>6.9455792599999997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614.07122871999991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2169.9573957599996</v>
      </c>
      <c r="E27" s="111">
        <v>45.365535280000003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2215.3229310399997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5442.4451116599994</v>
      </c>
      <c r="E28" s="401">
        <f t="shared" si="7"/>
        <v>72.953750900000003</v>
      </c>
      <c r="F28" s="401">
        <f t="shared" si="7"/>
        <v>0</v>
      </c>
      <c r="G28" s="401">
        <f t="shared" si="7"/>
        <v>6.8544906700000006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5522.2533532299994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3963.3635245499995</v>
      </c>
      <c r="E29" s="122">
        <v>72.953750900000003</v>
      </c>
      <c r="F29" s="122">
        <v>0</v>
      </c>
      <c r="G29" s="122">
        <v>6.8544906700000006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4043.1717661199996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1479.0815871099999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1479.0815871099999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3110.4499585700005</v>
      </c>
      <c r="E31" s="401">
        <f t="shared" si="8"/>
        <v>342.77949111999999</v>
      </c>
      <c r="F31" s="401">
        <f t="shared" si="8"/>
        <v>0</v>
      </c>
      <c r="G31" s="401">
        <f t="shared" si="8"/>
        <v>1.3744524200000001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9.3829864300000008</v>
      </c>
      <c r="L31" s="401">
        <f t="shared" si="8"/>
        <v>0</v>
      </c>
      <c r="M31" s="111">
        <f t="shared" si="6"/>
        <v>3463.9868885400006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2916.0956997000003</v>
      </c>
      <c r="E32" s="122">
        <v>342.77949111999999</v>
      </c>
      <c r="F32" s="122">
        <v>0</v>
      </c>
      <c r="G32" s="122">
        <v>1.3744524200000001</v>
      </c>
      <c r="H32" s="122">
        <v>0</v>
      </c>
      <c r="I32" s="122">
        <v>0</v>
      </c>
      <c r="J32" s="122">
        <v>0</v>
      </c>
      <c r="K32" s="122">
        <v>9.3829864300000008</v>
      </c>
      <c r="L32" s="388">
        <v>0</v>
      </c>
      <c r="M32" s="111">
        <f t="shared" si="6"/>
        <v>3269.6326296700004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194.35425886999997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194.35425886999997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11329.978115449998</v>
      </c>
      <c r="E34" s="401">
        <f t="shared" si="9"/>
        <v>468.04435655999998</v>
      </c>
      <c r="F34" s="401">
        <f t="shared" si="9"/>
        <v>0</v>
      </c>
      <c r="G34" s="401">
        <f t="shared" si="9"/>
        <v>8.2289430900000013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9.3829864300000008</v>
      </c>
      <c r="L34" s="401">
        <f t="shared" si="9"/>
        <v>0</v>
      </c>
      <c r="M34" s="111">
        <f t="shared" si="6"/>
        <v>11815.634401529998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2600.97792471</v>
      </c>
      <c r="E36" s="112">
        <v>70.758673119999997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9.1508849999999989E-2</v>
      </c>
      <c r="L36" s="112">
        <v>0</v>
      </c>
      <c r="M36" s="111">
        <f>SUM(D36:L36)</f>
        <v>2671.82810668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7877.6758967300048</v>
      </c>
      <c r="E37" s="112">
        <v>390.17554829999989</v>
      </c>
      <c r="F37" s="112">
        <v>0</v>
      </c>
      <c r="G37" s="112">
        <v>8.2289430900000013</v>
      </c>
      <c r="H37" s="112">
        <v>0</v>
      </c>
      <c r="I37" s="112">
        <v>0</v>
      </c>
      <c r="J37" s="112">
        <v>0</v>
      </c>
      <c r="K37" s="112">
        <v>9.2914775800000005</v>
      </c>
      <c r="L37" s="112">
        <v>0</v>
      </c>
      <c r="M37" s="111">
        <f>SUM(D37:L37)</f>
        <v>8285.3718657000045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851.32429401000002</v>
      </c>
      <c r="E38" s="112">
        <v>7.1101351499999996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858.43442916000004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127564.72660036027</v>
      </c>
      <c r="E41" s="401">
        <f t="shared" si="10"/>
        <v>14549.812042680007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142114.53864304029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88341.434266500248</v>
      </c>
      <c r="E42" s="122">
        <v>14281.549074560007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102622.98334106026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39223.292333860023</v>
      </c>
      <c r="E43" s="111">
        <v>268.26296812000004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39491.555301980021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48105.756398140038</v>
      </c>
      <c r="E44" s="401">
        <f t="shared" si="12"/>
        <v>5251.7816238599999</v>
      </c>
      <c r="F44" s="401">
        <f t="shared" si="12"/>
        <v>0</v>
      </c>
      <c r="G44" s="401">
        <f t="shared" si="12"/>
        <v>4.7699012599999993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1.8961212099999998</v>
      </c>
      <c r="M44" s="111">
        <f t="shared" si="11"/>
        <v>53364.204044470032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31313.259414330023</v>
      </c>
      <c r="E45" s="122">
        <v>4386.19295169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35699.452366020021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16792.496983810015</v>
      </c>
      <c r="E46" s="111">
        <v>865.58867217</v>
      </c>
      <c r="F46" s="111">
        <v>0</v>
      </c>
      <c r="G46" s="111">
        <v>4.7699012599999993</v>
      </c>
      <c r="H46" s="111">
        <v>0</v>
      </c>
      <c r="I46" s="111">
        <v>0</v>
      </c>
      <c r="J46" s="111">
        <v>0</v>
      </c>
      <c r="K46" s="111">
        <v>0</v>
      </c>
      <c r="L46" s="388">
        <v>1.8961212099999998</v>
      </c>
      <c r="M46" s="111">
        <f t="shared" si="11"/>
        <v>17664.751678450015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9101.6642085399999</v>
      </c>
      <c r="E47" s="401">
        <f t="shared" si="13"/>
        <v>283.34703949999999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12.02460617</v>
      </c>
      <c r="L47" s="401">
        <f t="shared" si="13"/>
        <v>0</v>
      </c>
      <c r="M47" s="111">
        <f t="shared" si="11"/>
        <v>9397.0358542100003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1010.9809748899999</v>
      </c>
      <c r="E48" s="122">
        <v>185.6065596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12.02460617</v>
      </c>
      <c r="L48" s="388">
        <v>0</v>
      </c>
      <c r="M48" s="111">
        <f t="shared" si="11"/>
        <v>1208.6121406599998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8090.6832336500001</v>
      </c>
      <c r="E49" s="111">
        <v>97.740479899999997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8188.4237135499998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184772.14720704031</v>
      </c>
      <c r="E50" s="401">
        <f t="shared" si="14"/>
        <v>20084.940706040008</v>
      </c>
      <c r="F50" s="401">
        <f t="shared" si="14"/>
        <v>0</v>
      </c>
      <c r="G50" s="401">
        <f t="shared" si="14"/>
        <v>4.7699012599999993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12.02460617</v>
      </c>
      <c r="L50" s="401">
        <f t="shared" si="14"/>
        <v>1.8961212099999998</v>
      </c>
      <c r="M50" s="111">
        <f t="shared" si="11"/>
        <v>204875.77854172033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181597.41026228917</v>
      </c>
      <c r="E52" s="112">
        <v>19887.931441079989</v>
      </c>
      <c r="F52" s="112">
        <v>0</v>
      </c>
      <c r="G52" s="112">
        <v>4.7699012599999993</v>
      </c>
      <c r="H52" s="112">
        <v>0</v>
      </c>
      <c r="I52" s="112">
        <v>0</v>
      </c>
      <c r="J52" s="112">
        <v>0</v>
      </c>
      <c r="K52" s="112">
        <v>6.0016554200000005</v>
      </c>
      <c r="L52" s="112">
        <v>1.83275309</v>
      </c>
      <c r="M52" s="111">
        <f>SUM(D52:L52)</f>
        <v>201497.94601313918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3165.8772275800006</v>
      </c>
      <c r="E53" s="112">
        <v>178.50872755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6.0229507499999997</v>
      </c>
      <c r="L53" s="112">
        <v>6.336812E-2</v>
      </c>
      <c r="M53" s="111">
        <f>SUM(D53:L53)</f>
        <v>3350.4722740000007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8.8597172000000004</v>
      </c>
      <c r="E54" s="125">
        <v>18.50053741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27.360254609999998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May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61897.188753770002</v>
      </c>
      <c r="E13" s="401">
        <f t="shared" si="0"/>
        <v>808.24733185000014</v>
      </c>
      <c r="F13" s="401">
        <f t="shared" si="0"/>
        <v>3582.912802100006</v>
      </c>
      <c r="G13" s="401">
        <f t="shared" si="0"/>
        <v>608.59799770000018</v>
      </c>
      <c r="H13" s="401">
        <f t="shared" si="0"/>
        <v>560.85805393999999</v>
      </c>
      <c r="I13" s="401">
        <f t="shared" si="0"/>
        <v>293.90955609000002</v>
      </c>
      <c r="J13" s="401">
        <f t="shared" si="0"/>
        <v>31.883150420000007</v>
      </c>
      <c r="K13" s="401">
        <f t="shared" si="0"/>
        <v>275.16523646000002</v>
      </c>
      <c r="L13" s="111">
        <f t="shared" ref="L13:L22" si="1">SUM(D13:K13)</f>
        <v>68058.762882330004</v>
      </c>
    </row>
    <row r="14" spans="1:17" s="14" customFormat="1" ht="18" customHeight="1">
      <c r="A14" s="30"/>
      <c r="B14" s="31" t="s">
        <v>15</v>
      </c>
      <c r="C14" s="31"/>
      <c r="D14" s="122">
        <v>7851.5251339800207</v>
      </c>
      <c r="E14" s="122">
        <v>74.553927070000043</v>
      </c>
      <c r="F14" s="122">
        <v>249.77618642999994</v>
      </c>
      <c r="G14" s="122">
        <v>13.280680429999997</v>
      </c>
      <c r="H14" s="122">
        <v>96.007719410000007</v>
      </c>
      <c r="I14" s="122">
        <v>21.635818180000005</v>
      </c>
      <c r="J14" s="122">
        <v>0</v>
      </c>
      <c r="K14" s="122">
        <v>9.5069338799999965</v>
      </c>
      <c r="L14" s="111">
        <f t="shared" si="1"/>
        <v>8316.286399380022</v>
      </c>
    </row>
    <row r="15" spans="1:17" s="14" customFormat="1" ht="18" customHeight="1">
      <c r="A15" s="30"/>
      <c r="B15" s="31" t="s">
        <v>16</v>
      </c>
      <c r="C15" s="31"/>
      <c r="D15" s="111">
        <v>54045.663619789979</v>
      </c>
      <c r="E15" s="111">
        <v>733.69340478000015</v>
      </c>
      <c r="F15" s="111">
        <v>3333.136615670006</v>
      </c>
      <c r="G15" s="111">
        <v>595.31731727000022</v>
      </c>
      <c r="H15" s="111">
        <v>464.85033453</v>
      </c>
      <c r="I15" s="111">
        <v>272.27373791000002</v>
      </c>
      <c r="J15" s="111">
        <v>31.883150420000007</v>
      </c>
      <c r="K15" s="111">
        <v>265.65830258</v>
      </c>
      <c r="L15" s="111">
        <f t="shared" si="1"/>
        <v>59742.476482949984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18369.775769079984</v>
      </c>
      <c r="E16" s="401">
        <f t="shared" si="2"/>
        <v>266.97343599999994</v>
      </c>
      <c r="F16" s="401">
        <f t="shared" si="2"/>
        <v>2805.6026385999994</v>
      </c>
      <c r="G16" s="401">
        <f t="shared" si="2"/>
        <v>78.65216027000001</v>
      </c>
      <c r="H16" s="401">
        <f t="shared" si="2"/>
        <v>62.690710379999985</v>
      </c>
      <c r="I16" s="401">
        <f t="shared" si="2"/>
        <v>23.915425129999992</v>
      </c>
      <c r="J16" s="401">
        <f t="shared" si="2"/>
        <v>4.0476038499999998</v>
      </c>
      <c r="K16" s="401">
        <f t="shared" si="2"/>
        <v>179.23027544999994</v>
      </c>
      <c r="L16" s="111">
        <f t="shared" si="1"/>
        <v>21790.888018759986</v>
      </c>
    </row>
    <row r="17" spans="1:14" s="14" customFormat="1" ht="18" customHeight="1">
      <c r="A17" s="30"/>
      <c r="B17" s="31" t="s">
        <v>15</v>
      </c>
      <c r="C17" s="31"/>
      <c r="D17" s="122">
        <v>6599.7395508100199</v>
      </c>
      <c r="E17" s="122">
        <v>43.524108429999984</v>
      </c>
      <c r="F17" s="122">
        <v>34.162650209999995</v>
      </c>
      <c r="G17" s="122">
        <v>0.75575203000000002</v>
      </c>
      <c r="H17" s="122">
        <v>0</v>
      </c>
      <c r="I17" s="122">
        <v>0.23087029000000001</v>
      </c>
      <c r="J17" s="122">
        <v>1.988243E-2</v>
      </c>
      <c r="K17" s="122">
        <v>0.1451828</v>
      </c>
      <c r="L17" s="111">
        <f t="shared" si="1"/>
        <v>6678.5779970000185</v>
      </c>
    </row>
    <row r="18" spans="1:14" s="14" customFormat="1" ht="18" customHeight="1">
      <c r="A18" s="30"/>
      <c r="B18" s="31" t="s">
        <v>16</v>
      </c>
      <c r="C18" s="31"/>
      <c r="D18" s="111">
        <v>11770.036218269963</v>
      </c>
      <c r="E18" s="111">
        <v>223.44932756999995</v>
      </c>
      <c r="F18" s="111">
        <v>2771.4399883899996</v>
      </c>
      <c r="G18" s="111">
        <v>77.896408240000014</v>
      </c>
      <c r="H18" s="111">
        <v>62.690710379999985</v>
      </c>
      <c r="I18" s="111">
        <v>23.684554839999993</v>
      </c>
      <c r="J18" s="111">
        <v>4.0277214199999998</v>
      </c>
      <c r="K18" s="111">
        <v>179.08509264999995</v>
      </c>
      <c r="L18" s="111">
        <f t="shared" si="1"/>
        <v>15112.310021759962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23334.149059870011</v>
      </c>
      <c r="E19" s="401">
        <f t="shared" si="3"/>
        <v>641.42930983999997</v>
      </c>
      <c r="F19" s="401">
        <f t="shared" si="3"/>
        <v>2304.1255851199999</v>
      </c>
      <c r="G19" s="401">
        <f t="shared" si="3"/>
        <v>459.84788020999997</v>
      </c>
      <c r="H19" s="401">
        <f t="shared" si="3"/>
        <v>191.02327975999995</v>
      </c>
      <c r="I19" s="401">
        <f t="shared" si="3"/>
        <v>86.53904505999995</v>
      </c>
      <c r="J19" s="401">
        <f t="shared" si="3"/>
        <v>6.5175470099999995</v>
      </c>
      <c r="K19" s="401">
        <f t="shared" si="3"/>
        <v>39.406146450000001</v>
      </c>
      <c r="L19" s="111">
        <f t="shared" si="1"/>
        <v>27063.037853320013</v>
      </c>
    </row>
    <row r="20" spans="1:14" s="14" customFormat="1" ht="18" customHeight="1">
      <c r="A20" s="30"/>
      <c r="B20" s="31" t="s">
        <v>15</v>
      </c>
      <c r="C20" s="31"/>
      <c r="D20" s="122">
        <v>4246.231278370009</v>
      </c>
      <c r="E20" s="122">
        <v>203.32598383000001</v>
      </c>
      <c r="F20" s="122">
        <v>806.75579727999991</v>
      </c>
      <c r="G20" s="122">
        <v>419.24124879999999</v>
      </c>
      <c r="H20" s="122">
        <v>27.706627139999995</v>
      </c>
      <c r="I20" s="122">
        <v>47.468063469999969</v>
      </c>
      <c r="J20" s="122">
        <v>6.5083881699999999</v>
      </c>
      <c r="K20" s="122">
        <v>24.351373260000003</v>
      </c>
      <c r="L20" s="111">
        <f t="shared" si="1"/>
        <v>5781.588760320009</v>
      </c>
    </row>
    <row r="21" spans="1:14" s="14" customFormat="1" ht="18" customHeight="1">
      <c r="A21" s="30"/>
      <c r="B21" s="31" t="s">
        <v>16</v>
      </c>
      <c r="C21" s="31"/>
      <c r="D21" s="111">
        <v>19087.917781500004</v>
      </c>
      <c r="E21" s="111">
        <v>438.10332600999993</v>
      </c>
      <c r="F21" s="111">
        <v>1497.3697878400001</v>
      </c>
      <c r="G21" s="111">
        <v>40.606631409999999</v>
      </c>
      <c r="H21" s="111">
        <v>163.31665261999996</v>
      </c>
      <c r="I21" s="111">
        <v>39.070981589999988</v>
      </c>
      <c r="J21" s="111">
        <v>9.1588399999999997E-3</v>
      </c>
      <c r="K21" s="111">
        <v>15.054773189999999</v>
      </c>
      <c r="L21" s="111">
        <f t="shared" si="1"/>
        <v>21281.449093000007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103601.11358271999</v>
      </c>
      <c r="E22" s="401">
        <f t="shared" si="4"/>
        <v>1716.65007769</v>
      </c>
      <c r="F22" s="401">
        <f t="shared" si="4"/>
        <v>8692.6410258200049</v>
      </c>
      <c r="G22" s="401">
        <f t="shared" si="4"/>
        <v>1147.09803818</v>
      </c>
      <c r="H22" s="401">
        <f t="shared" si="4"/>
        <v>814.57204407999996</v>
      </c>
      <c r="I22" s="401">
        <f t="shared" si="4"/>
        <v>404.36402627999996</v>
      </c>
      <c r="J22" s="401">
        <f t="shared" si="4"/>
        <v>42.44830128000001</v>
      </c>
      <c r="K22" s="401">
        <f t="shared" si="4"/>
        <v>493.80165835999992</v>
      </c>
      <c r="L22" s="111">
        <f t="shared" si="1"/>
        <v>116912.68875441002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116.27627158999998</v>
      </c>
      <c r="E25" s="401">
        <f t="shared" si="5"/>
        <v>82.846647230000002</v>
      </c>
      <c r="F25" s="401">
        <f t="shared" si="5"/>
        <v>1.3142485400000001</v>
      </c>
      <c r="G25" s="401">
        <f t="shared" si="5"/>
        <v>91.066865109999995</v>
      </c>
      <c r="H25" s="401">
        <f t="shared" si="5"/>
        <v>20.607196880000004</v>
      </c>
      <c r="I25" s="401">
        <f t="shared" si="5"/>
        <v>0</v>
      </c>
      <c r="J25" s="401">
        <f t="shared" si="5"/>
        <v>3.9255687900000003</v>
      </c>
      <c r="K25" s="401">
        <f t="shared" si="5"/>
        <v>7.6609999999999987</v>
      </c>
      <c r="L25" s="111">
        <f t="shared" ref="L25:L38" si="6">SUM(D25:K25)</f>
        <v>323.69779813999997</v>
      </c>
    </row>
    <row r="26" spans="1:14" s="14" customFormat="1" ht="18" customHeight="1">
      <c r="A26" s="30"/>
      <c r="B26" s="31" t="s">
        <v>15</v>
      </c>
      <c r="C26" s="12"/>
      <c r="D26" s="122">
        <v>3.2314724200000002</v>
      </c>
      <c r="E26" s="122">
        <v>7.12836699</v>
      </c>
      <c r="F26" s="122">
        <v>0</v>
      </c>
      <c r="G26" s="122">
        <v>2.6894079600000005</v>
      </c>
      <c r="H26" s="122">
        <v>13.497320490000003</v>
      </c>
      <c r="I26" s="122">
        <v>0</v>
      </c>
      <c r="J26" s="122">
        <v>0</v>
      </c>
      <c r="K26" s="122">
        <v>0</v>
      </c>
      <c r="L26" s="111">
        <f t="shared" si="6"/>
        <v>26.546567860000003</v>
      </c>
    </row>
    <row r="27" spans="1:14" s="14" customFormat="1" ht="18" customHeight="1">
      <c r="A27" s="30"/>
      <c r="B27" s="31" t="s">
        <v>16</v>
      </c>
      <c r="C27" s="31"/>
      <c r="D27" s="111">
        <v>113.04479916999998</v>
      </c>
      <c r="E27" s="111">
        <v>75.718280239999999</v>
      </c>
      <c r="F27" s="111">
        <v>1.3142485400000001</v>
      </c>
      <c r="G27" s="111">
        <v>88.377457149999998</v>
      </c>
      <c r="H27" s="111">
        <v>7.1098763900000002</v>
      </c>
      <c r="I27" s="111">
        <v>0</v>
      </c>
      <c r="J27" s="111">
        <v>3.9255687900000003</v>
      </c>
      <c r="K27" s="111">
        <v>7.6609999999999987</v>
      </c>
      <c r="L27" s="111">
        <f t="shared" si="6"/>
        <v>297.15123027999999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3934.8472035800005</v>
      </c>
      <c r="E28" s="401">
        <f t="shared" si="7"/>
        <v>34.269089479999998</v>
      </c>
      <c r="F28" s="401">
        <f t="shared" si="7"/>
        <v>180.13389072999999</v>
      </c>
      <c r="G28" s="401">
        <f t="shared" si="7"/>
        <v>28.35492722</v>
      </c>
      <c r="H28" s="401">
        <f t="shared" si="7"/>
        <v>1.9923000500000001</v>
      </c>
      <c r="I28" s="401">
        <f t="shared" si="7"/>
        <v>0</v>
      </c>
      <c r="J28" s="401">
        <f t="shared" si="7"/>
        <v>0.80391939999999995</v>
      </c>
      <c r="K28" s="401">
        <f t="shared" si="7"/>
        <v>27.197933429999999</v>
      </c>
      <c r="L28" s="111">
        <f t="shared" si="6"/>
        <v>4207.5992638900007</v>
      </c>
    </row>
    <row r="29" spans="1:14" s="14" customFormat="1" ht="18" customHeight="1">
      <c r="A29" s="30"/>
      <c r="B29" s="31" t="s">
        <v>15</v>
      </c>
      <c r="C29" s="12"/>
      <c r="D29" s="122">
        <v>588.49613818</v>
      </c>
      <c r="E29" s="122">
        <v>4.0831424699999994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592.57928064999999</v>
      </c>
    </row>
    <row r="30" spans="1:14" s="14" customFormat="1" ht="18" customHeight="1">
      <c r="A30" s="30"/>
      <c r="B30" s="31" t="s">
        <v>16</v>
      </c>
      <c r="C30" s="31"/>
      <c r="D30" s="111">
        <v>3346.3510654000006</v>
      </c>
      <c r="E30" s="111">
        <v>30.18594701</v>
      </c>
      <c r="F30" s="111">
        <v>180.13389072999999</v>
      </c>
      <c r="G30" s="111">
        <v>28.35492722</v>
      </c>
      <c r="H30" s="111">
        <v>1.9923000500000001</v>
      </c>
      <c r="I30" s="111">
        <v>0</v>
      </c>
      <c r="J30" s="111">
        <v>0.80391939999999995</v>
      </c>
      <c r="K30" s="111">
        <v>27.197933429999999</v>
      </c>
      <c r="L30" s="111">
        <f t="shared" si="6"/>
        <v>3615.0199832399999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390.25733536000007</v>
      </c>
      <c r="E31" s="401">
        <f t="shared" si="8"/>
        <v>33.86762667</v>
      </c>
      <c r="F31" s="401">
        <f t="shared" si="8"/>
        <v>0</v>
      </c>
      <c r="G31" s="401">
        <f t="shared" si="8"/>
        <v>52.214602590000005</v>
      </c>
      <c r="H31" s="401">
        <f t="shared" si="8"/>
        <v>3.0250420199999999</v>
      </c>
      <c r="I31" s="401">
        <f t="shared" si="8"/>
        <v>0</v>
      </c>
      <c r="J31" s="401">
        <f t="shared" si="8"/>
        <v>0.38971766000000002</v>
      </c>
      <c r="K31" s="401">
        <f t="shared" si="8"/>
        <v>0</v>
      </c>
      <c r="L31" s="111">
        <f t="shared" si="6"/>
        <v>479.75432430000006</v>
      </c>
    </row>
    <row r="32" spans="1:14" s="14" customFormat="1" ht="18" customHeight="1">
      <c r="A32" s="30"/>
      <c r="B32" s="31" t="s">
        <v>15</v>
      </c>
      <c r="C32" s="12"/>
      <c r="D32" s="122">
        <v>343.90715264000005</v>
      </c>
      <c r="E32" s="122">
        <v>20.399997599999999</v>
      </c>
      <c r="F32" s="122">
        <v>0</v>
      </c>
      <c r="G32" s="122">
        <v>0</v>
      </c>
      <c r="H32" s="122">
        <v>0</v>
      </c>
      <c r="I32" s="122">
        <v>0</v>
      </c>
      <c r="J32" s="122">
        <v>0.38971766000000002</v>
      </c>
      <c r="K32" s="122">
        <v>0</v>
      </c>
      <c r="L32" s="111">
        <f t="shared" si="6"/>
        <v>364.69686790000003</v>
      </c>
    </row>
    <row r="33" spans="1:15" s="14" customFormat="1" ht="18" customHeight="1">
      <c r="A33" s="30"/>
      <c r="B33" s="31" t="s">
        <v>16</v>
      </c>
      <c r="C33" s="31"/>
      <c r="D33" s="111">
        <v>46.350182719999999</v>
      </c>
      <c r="E33" s="111">
        <v>13.467629070000001</v>
      </c>
      <c r="F33" s="111">
        <v>0</v>
      </c>
      <c r="G33" s="111">
        <v>52.214602590000005</v>
      </c>
      <c r="H33" s="111">
        <v>3.0250420199999999</v>
      </c>
      <c r="I33" s="111">
        <v>0</v>
      </c>
      <c r="J33" s="111">
        <v>0</v>
      </c>
      <c r="K33" s="111">
        <v>0</v>
      </c>
      <c r="L33" s="111">
        <f t="shared" si="6"/>
        <v>115.05745640000001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4441.3808105300004</v>
      </c>
      <c r="E34" s="401">
        <f t="shared" si="9"/>
        <v>150.98336338000001</v>
      </c>
      <c r="F34" s="401">
        <f t="shared" si="9"/>
        <v>181.44813926999998</v>
      </c>
      <c r="G34" s="401">
        <f t="shared" si="9"/>
        <v>171.63639491999999</v>
      </c>
      <c r="H34" s="401">
        <f t="shared" si="9"/>
        <v>25.624538950000002</v>
      </c>
      <c r="I34" s="401">
        <f t="shared" si="9"/>
        <v>0</v>
      </c>
      <c r="J34" s="401">
        <f t="shared" si="9"/>
        <v>5.1192058500000002</v>
      </c>
      <c r="K34" s="401">
        <f t="shared" si="9"/>
        <v>34.85893343</v>
      </c>
      <c r="L34" s="111">
        <f t="shared" si="6"/>
        <v>5011.0513863300012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365.77305982000001</v>
      </c>
      <c r="E36" s="112">
        <v>97.136416099999977</v>
      </c>
      <c r="F36" s="112">
        <v>0</v>
      </c>
      <c r="G36" s="112">
        <v>171.63639491999996</v>
      </c>
      <c r="H36" s="112">
        <v>25.624538950000005</v>
      </c>
      <c r="I36" s="112">
        <v>0</v>
      </c>
      <c r="J36" s="112">
        <v>1.44850239</v>
      </c>
      <c r="K36" s="112">
        <v>11.358933429999999</v>
      </c>
      <c r="L36" s="111">
        <f t="shared" si="6"/>
        <v>672.97784560999992</v>
      </c>
    </row>
    <row r="37" spans="1:15" s="14" customFormat="1" ht="18" customHeight="1">
      <c r="A37" s="29"/>
      <c r="B37" s="12" t="s">
        <v>22</v>
      </c>
      <c r="C37" s="12"/>
      <c r="D37" s="112">
        <v>4072.7251797799991</v>
      </c>
      <c r="E37" s="112">
        <v>53.846947279999988</v>
      </c>
      <c r="F37" s="112">
        <v>181.44813927000001</v>
      </c>
      <c r="G37" s="112">
        <v>0</v>
      </c>
      <c r="H37" s="112">
        <v>0</v>
      </c>
      <c r="I37" s="112">
        <v>0</v>
      </c>
      <c r="J37" s="112">
        <v>3.6707034600000004</v>
      </c>
      <c r="K37" s="112">
        <v>23.5</v>
      </c>
      <c r="L37" s="111">
        <f t="shared" si="6"/>
        <v>4335.1909697899991</v>
      </c>
    </row>
    <row r="38" spans="1:15" s="14" customFormat="1" ht="18" customHeight="1">
      <c r="A38" s="29"/>
      <c r="B38" s="12" t="s">
        <v>23</v>
      </c>
      <c r="C38" s="12"/>
      <c r="D38" s="112">
        <v>2.88257093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2.88257093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65756.91851304</v>
      </c>
      <c r="E41" s="401">
        <f t="shared" si="10"/>
        <v>2109.1698290099989</v>
      </c>
      <c r="F41" s="401">
        <f t="shared" si="10"/>
        <v>4245.926985799998</v>
      </c>
      <c r="G41" s="401">
        <f t="shared" si="10"/>
        <v>1056.99025476</v>
      </c>
      <c r="H41" s="401">
        <f t="shared" si="10"/>
        <v>290.01400446000014</v>
      </c>
      <c r="I41" s="401">
        <f t="shared" si="10"/>
        <v>255.67126866000007</v>
      </c>
      <c r="J41" s="401">
        <f t="shared" si="10"/>
        <v>23.328129640000004</v>
      </c>
      <c r="K41" s="401">
        <f t="shared" si="10"/>
        <v>481.24858630000011</v>
      </c>
      <c r="L41" s="111">
        <f t="shared" ref="L41:L50" si="11">SUM(D41:K41)</f>
        <v>74219.267571670003</v>
      </c>
    </row>
    <row r="42" spans="1:15" s="14" customFormat="1" ht="18" customHeight="1">
      <c r="A42" s="30"/>
      <c r="B42" s="31" t="s">
        <v>15</v>
      </c>
      <c r="C42" s="31"/>
      <c r="D42" s="122">
        <v>16000.265083159989</v>
      </c>
      <c r="E42" s="122">
        <v>411.21029190999991</v>
      </c>
      <c r="F42" s="122">
        <v>1426.0605177999989</v>
      </c>
      <c r="G42" s="122">
        <v>172.20319523999996</v>
      </c>
      <c r="H42" s="122">
        <v>53.004943240000017</v>
      </c>
      <c r="I42" s="122">
        <v>76.679409859999978</v>
      </c>
      <c r="J42" s="122">
        <v>0</v>
      </c>
      <c r="K42" s="122">
        <v>0.3</v>
      </c>
      <c r="L42" s="111">
        <f t="shared" si="11"/>
        <v>18139.72344120999</v>
      </c>
    </row>
    <row r="43" spans="1:15" s="14" customFormat="1" ht="18" customHeight="1">
      <c r="A43" s="30"/>
      <c r="B43" s="31" t="s">
        <v>16</v>
      </c>
      <c r="C43" s="31"/>
      <c r="D43" s="111">
        <v>49756.653429880018</v>
      </c>
      <c r="E43" s="111">
        <v>1697.9595370999991</v>
      </c>
      <c r="F43" s="111">
        <v>2819.8664679999988</v>
      </c>
      <c r="G43" s="111">
        <v>884.78705952000007</v>
      </c>
      <c r="H43" s="111">
        <v>237.00906122000009</v>
      </c>
      <c r="I43" s="111">
        <v>178.9918588000001</v>
      </c>
      <c r="J43" s="111">
        <v>23.328129640000004</v>
      </c>
      <c r="K43" s="111">
        <v>480.9485863000001</v>
      </c>
      <c r="L43" s="111">
        <f t="shared" si="11"/>
        <v>56079.544130460017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41805.564589809976</v>
      </c>
      <c r="E44" s="401">
        <f t="shared" si="12"/>
        <v>847.66896526999983</v>
      </c>
      <c r="F44" s="401">
        <f t="shared" si="12"/>
        <v>4781.6244270200032</v>
      </c>
      <c r="G44" s="401">
        <f t="shared" si="12"/>
        <v>362.61969529000015</v>
      </c>
      <c r="H44" s="401">
        <f t="shared" si="12"/>
        <v>66.738995540000019</v>
      </c>
      <c r="I44" s="401">
        <f t="shared" si="12"/>
        <v>89.551907540000002</v>
      </c>
      <c r="J44" s="401">
        <f t="shared" si="12"/>
        <v>4.3671652400000003</v>
      </c>
      <c r="K44" s="401">
        <f t="shared" si="12"/>
        <v>44.811888630000006</v>
      </c>
      <c r="L44" s="111">
        <f t="shared" si="11"/>
        <v>48002.94763433998</v>
      </c>
    </row>
    <row r="45" spans="1:15" s="14" customFormat="1" ht="18" customHeight="1">
      <c r="A45" s="30"/>
      <c r="B45" s="31" t="s">
        <v>15</v>
      </c>
      <c r="C45" s="31"/>
      <c r="D45" s="122">
        <v>8901.0735994999814</v>
      </c>
      <c r="E45" s="122">
        <v>24.969924469999999</v>
      </c>
      <c r="F45" s="122">
        <v>38.78889976</v>
      </c>
      <c r="G45" s="122">
        <v>23.967294080000006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8988.7997178099813</v>
      </c>
    </row>
    <row r="46" spans="1:15" s="14" customFormat="1" ht="18" customHeight="1">
      <c r="A46" s="30"/>
      <c r="B46" s="31" t="s">
        <v>16</v>
      </c>
      <c r="C46" s="31"/>
      <c r="D46" s="111">
        <v>32904.490990309991</v>
      </c>
      <c r="E46" s="111">
        <v>822.69904079999981</v>
      </c>
      <c r="F46" s="111">
        <v>4742.8355272600029</v>
      </c>
      <c r="G46" s="111">
        <v>338.65240121000016</v>
      </c>
      <c r="H46" s="111">
        <v>66.738995540000019</v>
      </c>
      <c r="I46" s="111">
        <v>89.551907540000002</v>
      </c>
      <c r="J46" s="111">
        <v>4.3671652400000003</v>
      </c>
      <c r="K46" s="111">
        <v>44.811888630000006</v>
      </c>
      <c r="L46" s="111">
        <f t="shared" si="11"/>
        <v>39014.14791652999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13701.689339819994</v>
      </c>
      <c r="E47" s="401">
        <f t="shared" si="13"/>
        <v>407.81116785000017</v>
      </c>
      <c r="F47" s="401">
        <f t="shared" si="13"/>
        <v>583.86371701999963</v>
      </c>
      <c r="G47" s="401">
        <f t="shared" si="13"/>
        <v>162.00918145000003</v>
      </c>
      <c r="H47" s="401">
        <f t="shared" si="13"/>
        <v>41.107290589999998</v>
      </c>
      <c r="I47" s="401">
        <f t="shared" si="13"/>
        <v>36.065167919999993</v>
      </c>
      <c r="J47" s="401">
        <f t="shared" si="13"/>
        <v>0</v>
      </c>
      <c r="K47" s="401">
        <f t="shared" si="13"/>
        <v>7.2129999999999956</v>
      </c>
      <c r="L47" s="111">
        <f t="shared" si="11"/>
        <v>14939.758864649993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486.33560434000003</v>
      </c>
      <c r="E48" s="122">
        <v>71.068146700000028</v>
      </c>
      <c r="F48" s="122">
        <v>230.24992889999996</v>
      </c>
      <c r="G48" s="122">
        <v>31.672553420000007</v>
      </c>
      <c r="H48" s="122">
        <v>40.973025889999995</v>
      </c>
      <c r="I48" s="122">
        <v>15.905084619999997</v>
      </c>
      <c r="J48" s="122">
        <v>0</v>
      </c>
      <c r="K48" s="122">
        <v>7.152999999999996</v>
      </c>
      <c r="L48" s="111">
        <f t="shared" si="11"/>
        <v>883.35734387000014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13215.353735479994</v>
      </c>
      <c r="E49" s="111">
        <v>336.74302115000012</v>
      </c>
      <c r="F49" s="111">
        <v>353.6137881199997</v>
      </c>
      <c r="G49" s="111">
        <v>130.33662803000001</v>
      </c>
      <c r="H49" s="111">
        <v>0.13426470000000001</v>
      </c>
      <c r="I49" s="111">
        <v>20.1600833</v>
      </c>
      <c r="J49" s="111">
        <v>0</v>
      </c>
      <c r="K49" s="111">
        <v>0.06</v>
      </c>
      <c r="L49" s="111">
        <f t="shared" si="11"/>
        <v>14056.401520779991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121264.17244266997</v>
      </c>
      <c r="E50" s="401">
        <f t="shared" si="14"/>
        <v>3364.649962129999</v>
      </c>
      <c r="F50" s="401">
        <f t="shared" si="14"/>
        <v>9611.4151298400011</v>
      </c>
      <c r="G50" s="401">
        <f t="shared" si="14"/>
        <v>1581.6191315000001</v>
      </c>
      <c r="H50" s="401">
        <f t="shared" si="14"/>
        <v>397.86029059000015</v>
      </c>
      <c r="I50" s="401">
        <f t="shared" si="14"/>
        <v>381.28834412000003</v>
      </c>
      <c r="J50" s="401">
        <f t="shared" si="14"/>
        <v>27.695294880000006</v>
      </c>
      <c r="K50" s="401">
        <f t="shared" si="14"/>
        <v>533.27347493000013</v>
      </c>
      <c r="L50" s="111">
        <f t="shared" si="11"/>
        <v>137161.97407065996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116517.73981706004</v>
      </c>
      <c r="E52" s="112">
        <v>3334.304069419999</v>
      </c>
      <c r="F52" s="112">
        <v>9505.5539766599977</v>
      </c>
      <c r="G52" s="112">
        <v>1548.3397714800019</v>
      </c>
      <c r="H52" s="112">
        <v>365.81350239</v>
      </c>
      <c r="I52" s="112">
        <v>381.28834412000032</v>
      </c>
      <c r="J52" s="112">
        <v>16.299136479999998</v>
      </c>
      <c r="K52" s="112">
        <v>529.77347493000013</v>
      </c>
      <c r="L52" s="111">
        <f>SUM(D52:K52)</f>
        <v>132199.11209254005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4746.4326256099994</v>
      </c>
      <c r="E53" s="112">
        <v>30.345892710000001</v>
      </c>
      <c r="F53" s="112">
        <v>105.86115318</v>
      </c>
      <c r="G53" s="112">
        <v>33.279360019999991</v>
      </c>
      <c r="H53" s="112">
        <v>32.046788200000002</v>
      </c>
      <c r="I53" s="112">
        <v>0</v>
      </c>
      <c r="J53" s="112">
        <v>11.396158400000001</v>
      </c>
      <c r="K53" s="112">
        <v>3.5</v>
      </c>
      <c r="L53" s="111">
        <f>SUM(D53:K53)</f>
        <v>4962.8619781199995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1351.05510792</v>
      </c>
      <c r="E13" s="401">
        <f t="shared" si="0"/>
        <v>1036.6937303499999</v>
      </c>
      <c r="F13" s="401">
        <f t="shared" si="0"/>
        <v>632.12791806000007</v>
      </c>
      <c r="G13" s="401">
        <f t="shared" si="0"/>
        <v>189.45318255000001</v>
      </c>
      <c r="H13" s="401">
        <f t="shared" si="0"/>
        <v>1.5178490000000001E-2</v>
      </c>
      <c r="I13" s="401">
        <f t="shared" si="0"/>
        <v>6.6017039999999999E-2</v>
      </c>
      <c r="J13" s="401">
        <f t="shared" si="0"/>
        <v>24.992237700000004</v>
      </c>
      <c r="K13" s="401">
        <f t="shared" ref="K13:K21" si="1">SUM(D13:J13)</f>
        <v>3234.4033721099995</v>
      </c>
      <c r="L13" s="402">
        <f t="shared" si="0"/>
        <v>150.30939114500001</v>
      </c>
      <c r="M13" s="401">
        <f t="shared" si="0"/>
        <v>232690.16820744483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34.092412000000003</v>
      </c>
      <c r="E14" s="122">
        <v>74.876010569999991</v>
      </c>
      <c r="F14" s="122">
        <v>17.877780640000001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126.84620321</v>
      </c>
      <c r="L14" s="388">
        <v>4.9841210049999987</v>
      </c>
      <c r="M14" s="122">
        <f>L14+K14+'A2'!L14+'A1'!M14</f>
        <v>136318.0966498949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1316.96269592</v>
      </c>
      <c r="E15" s="111">
        <v>961.81771977999983</v>
      </c>
      <c r="F15" s="111">
        <v>614.2501374200001</v>
      </c>
      <c r="G15" s="111">
        <v>189.45318255000001</v>
      </c>
      <c r="H15" s="111">
        <v>1.5178490000000001E-2</v>
      </c>
      <c r="I15" s="111">
        <v>6.6017039999999999E-2</v>
      </c>
      <c r="J15" s="111">
        <v>24.992237700000004</v>
      </c>
      <c r="K15" s="111">
        <f t="shared" si="1"/>
        <v>3107.5571688999999</v>
      </c>
      <c r="L15" s="388">
        <v>145.32527014000001</v>
      </c>
      <c r="M15" s="122">
        <f>L15+K15+'A2'!L15+'A1'!M15</f>
        <v>96372.071557549934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601.52731767000023</v>
      </c>
      <c r="E16" s="401">
        <f t="shared" si="2"/>
        <v>495.86313273999997</v>
      </c>
      <c r="F16" s="401">
        <f t="shared" si="2"/>
        <v>174.41585468000005</v>
      </c>
      <c r="G16" s="401">
        <f t="shared" si="2"/>
        <v>19.034903180000001</v>
      </c>
      <c r="H16" s="401">
        <f t="shared" si="2"/>
        <v>0</v>
      </c>
      <c r="I16" s="401">
        <f t="shared" si="2"/>
        <v>16.229600309999999</v>
      </c>
      <c r="J16" s="401">
        <f t="shared" si="2"/>
        <v>1.9936182200000001</v>
      </c>
      <c r="K16" s="401">
        <f t="shared" si="1"/>
        <v>1309.0644267999999</v>
      </c>
      <c r="L16" s="401">
        <f t="shared" si="2"/>
        <v>95.289927724999941</v>
      </c>
      <c r="M16" s="401">
        <f t="shared" si="2"/>
        <v>83217.069374444967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0.14801750999999999</v>
      </c>
      <c r="E17" s="122">
        <v>0.28836686</v>
      </c>
      <c r="F17" s="122">
        <v>0.27346230999999999</v>
      </c>
      <c r="G17" s="122">
        <v>0</v>
      </c>
      <c r="H17" s="122">
        <v>0</v>
      </c>
      <c r="I17" s="122">
        <v>3.1513499999999998E-3</v>
      </c>
      <c r="J17" s="122">
        <v>1.06215E-3</v>
      </c>
      <c r="K17" s="122">
        <f t="shared" si="1"/>
        <v>0.71406017999999993</v>
      </c>
      <c r="L17" s="388">
        <v>0.40544121999999994</v>
      </c>
      <c r="M17" s="122">
        <f>L17+K17+'A2'!L17+'A1'!M17</f>
        <v>50482.955817689995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601.37930016000018</v>
      </c>
      <c r="E18" s="111">
        <v>495.57476587999997</v>
      </c>
      <c r="F18" s="111">
        <v>174.14239237000004</v>
      </c>
      <c r="G18" s="111">
        <v>19.034903180000001</v>
      </c>
      <c r="H18" s="111">
        <v>0</v>
      </c>
      <c r="I18" s="111">
        <v>16.226448959999999</v>
      </c>
      <c r="J18" s="111">
        <v>1.99255607</v>
      </c>
      <c r="K18" s="111">
        <f t="shared" si="1"/>
        <v>1308.3503666200002</v>
      </c>
      <c r="L18" s="388">
        <v>94.884486504999941</v>
      </c>
      <c r="M18" s="122">
        <f>L18+K18+'A2'!L18+'A1'!M18</f>
        <v>32734.113556754972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426.18110378</v>
      </c>
      <c r="E19" s="401">
        <f t="shared" si="3"/>
        <v>196.20650376000003</v>
      </c>
      <c r="F19" s="401">
        <f t="shared" si="3"/>
        <v>184.88718796999999</v>
      </c>
      <c r="G19" s="401">
        <f t="shared" si="3"/>
        <v>108.95852564999998</v>
      </c>
      <c r="H19" s="401">
        <f t="shared" si="3"/>
        <v>0.31807759999999996</v>
      </c>
      <c r="I19" s="401">
        <f t="shared" si="3"/>
        <v>0.26929555999999993</v>
      </c>
      <c r="J19" s="401">
        <f t="shared" si="3"/>
        <v>6.8180440300000011</v>
      </c>
      <c r="K19" s="401">
        <f t="shared" si="1"/>
        <v>923.63873835000015</v>
      </c>
      <c r="L19" s="401">
        <f t="shared" si="3"/>
        <v>38.507609304999988</v>
      </c>
      <c r="M19" s="401">
        <f t="shared" si="3"/>
        <v>211052.82252120497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111.12412101999998</v>
      </c>
      <c r="E20" s="122">
        <v>42.121996450000005</v>
      </c>
      <c r="F20" s="122">
        <v>39.752078689999983</v>
      </c>
      <c r="G20" s="122">
        <v>3.7383420000000001E-2</v>
      </c>
      <c r="H20" s="122">
        <v>0.31807759999999996</v>
      </c>
      <c r="I20" s="122">
        <v>0.26763240999999993</v>
      </c>
      <c r="J20" s="122">
        <v>6.7415971000000008</v>
      </c>
      <c r="K20" s="122">
        <f t="shared" si="1"/>
        <v>200.36288668999998</v>
      </c>
      <c r="L20" s="388">
        <v>29.789477364999989</v>
      </c>
      <c r="M20" s="122">
        <f>L20+K20+'A2'!L20+'A1'!M20</f>
        <v>47534.283815744908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315.05698276000004</v>
      </c>
      <c r="E21" s="111">
        <v>154.08450731000002</v>
      </c>
      <c r="F21" s="111">
        <v>145.13510927999999</v>
      </c>
      <c r="G21" s="111">
        <v>108.92114222999999</v>
      </c>
      <c r="H21" s="111">
        <v>0</v>
      </c>
      <c r="I21" s="111">
        <v>1.66315E-3</v>
      </c>
      <c r="J21" s="111">
        <v>7.6446929999999996E-2</v>
      </c>
      <c r="K21" s="111">
        <f t="shared" si="1"/>
        <v>723.27585165999994</v>
      </c>
      <c r="L21" s="388">
        <v>8.7181319400000028</v>
      </c>
      <c r="M21" s="122">
        <f>L21+K21+'A2'!L21+'A1'!M21</f>
        <v>163518.53870546006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2378.7635293700005</v>
      </c>
      <c r="E22" s="401">
        <f t="shared" si="4"/>
        <v>1728.7633668499998</v>
      </c>
      <c r="F22" s="401">
        <f t="shared" si="4"/>
        <v>991.43096071000014</v>
      </c>
      <c r="G22" s="401">
        <f t="shared" si="4"/>
        <v>317.44661137999998</v>
      </c>
      <c r="H22" s="401">
        <f t="shared" si="4"/>
        <v>0.33325608999999995</v>
      </c>
      <c r="I22" s="401">
        <f t="shared" si="4"/>
        <v>16.564912909999997</v>
      </c>
      <c r="J22" s="401">
        <f t="shared" si="4"/>
        <v>33.803899950000002</v>
      </c>
      <c r="K22" s="401">
        <f t="shared" si="4"/>
        <v>5467.1065372599996</v>
      </c>
      <c r="L22" s="401">
        <f t="shared" si="4"/>
        <v>284.10692817499995</v>
      </c>
      <c r="M22" s="401">
        <f t="shared" si="4"/>
        <v>526960.06010309479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96.553730759999993</v>
      </c>
      <c r="E25" s="401">
        <f t="shared" si="5"/>
        <v>1.7800847399999999</v>
      </c>
      <c r="F25" s="401">
        <f t="shared" si="5"/>
        <v>47.08033468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12.591536730000001</v>
      </c>
      <c r="K25" s="401">
        <f t="shared" ref="K25:K33" si="6">SUM(D25:J25)</f>
        <v>158.00568691000001</v>
      </c>
      <c r="L25" s="401">
        <f t="shared" si="5"/>
        <v>10.126268365</v>
      </c>
      <c r="M25" s="401">
        <f t="shared" si="5"/>
        <v>3321.2239131749993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3.3298629999999996</v>
      </c>
      <c r="E26" s="122">
        <v>0</v>
      </c>
      <c r="F26" s="122">
        <v>0.34574305999999999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3.6756060599999998</v>
      </c>
      <c r="L26" s="388">
        <v>0</v>
      </c>
      <c r="M26" s="122">
        <f>L26+K26+'A2'!L26+'A1'!M26</f>
        <v>644.29340263999995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93.22386775999999</v>
      </c>
      <c r="E27" s="111">
        <v>1.7800847399999999</v>
      </c>
      <c r="F27" s="111">
        <v>46.734591620000003</v>
      </c>
      <c r="G27" s="111">
        <v>0</v>
      </c>
      <c r="H27" s="111">
        <v>0</v>
      </c>
      <c r="I27" s="111">
        <v>0</v>
      </c>
      <c r="J27" s="111">
        <v>12.591536730000001</v>
      </c>
      <c r="K27" s="122">
        <f t="shared" si="6"/>
        <v>154.33008085</v>
      </c>
      <c r="L27" s="388">
        <v>10.126268365</v>
      </c>
      <c r="M27" s="122">
        <f>L27+K27+'A2'!L27+'A1'!M27</f>
        <v>2676.9305105349995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28.810811880000003</v>
      </c>
      <c r="E28" s="401">
        <f t="shared" si="7"/>
        <v>2.6560762800000002</v>
      </c>
      <c r="F28" s="401">
        <f t="shared" si="7"/>
        <v>8.7956441999999999</v>
      </c>
      <c r="G28" s="401">
        <f t="shared" si="7"/>
        <v>0</v>
      </c>
      <c r="H28" s="401">
        <f t="shared" si="7"/>
        <v>0</v>
      </c>
      <c r="I28" s="401">
        <f t="shared" si="7"/>
        <v>13.62481689</v>
      </c>
      <c r="J28" s="401">
        <f t="shared" si="7"/>
        <v>0</v>
      </c>
      <c r="K28" s="401">
        <f t="shared" si="6"/>
        <v>53.88734925</v>
      </c>
      <c r="L28" s="401">
        <f t="shared" si="7"/>
        <v>13.598966715</v>
      </c>
      <c r="M28" s="401">
        <f t="shared" si="7"/>
        <v>9797.3389330849986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4635.7510467699994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28.810811880000003</v>
      </c>
      <c r="E30" s="111">
        <v>2.6560762800000002</v>
      </c>
      <c r="F30" s="111">
        <v>8.7956441999999999</v>
      </c>
      <c r="G30" s="111">
        <v>0</v>
      </c>
      <c r="H30" s="111">
        <v>0</v>
      </c>
      <c r="I30" s="111">
        <v>13.62481689</v>
      </c>
      <c r="J30" s="111">
        <v>0</v>
      </c>
      <c r="K30" s="122">
        <f t="shared" si="6"/>
        <v>53.88734925</v>
      </c>
      <c r="L30" s="388">
        <v>13.598966715</v>
      </c>
      <c r="M30" s="122">
        <f>L30+K30+'A2'!L30+'A1'!M30</f>
        <v>5161.5878863149992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3.5282978200000001</v>
      </c>
      <c r="E31" s="401">
        <f t="shared" si="8"/>
        <v>1.7774121500000002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5.3057099700000006</v>
      </c>
      <c r="L31" s="401">
        <f t="shared" si="8"/>
        <v>0</v>
      </c>
      <c r="M31" s="401">
        <f t="shared" si="8"/>
        <v>3949.0469228100001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1.7774121500000002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1.7774121500000002</v>
      </c>
      <c r="L32" s="388">
        <v>0</v>
      </c>
      <c r="M32" s="122">
        <f>L32+K32+'A2'!L32+'A1'!M32</f>
        <v>3636.1069097200002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3.5282978200000001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3.5282978200000001</v>
      </c>
      <c r="L33" s="388">
        <v>0</v>
      </c>
      <c r="M33" s="122">
        <f>L33+K33+'A2'!L33+'A1'!M33</f>
        <v>312.94001308999998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128.89284046</v>
      </c>
      <c r="E34" s="401">
        <f t="shared" si="9"/>
        <v>6.2135731700000001</v>
      </c>
      <c r="F34" s="401">
        <f t="shared" si="9"/>
        <v>55.875978879999998</v>
      </c>
      <c r="G34" s="401">
        <f t="shared" si="9"/>
        <v>0</v>
      </c>
      <c r="H34" s="401">
        <f t="shared" si="9"/>
        <v>0</v>
      </c>
      <c r="I34" s="401">
        <f t="shared" si="9"/>
        <v>13.62481689</v>
      </c>
      <c r="J34" s="401">
        <f t="shared" si="9"/>
        <v>12.591536730000001</v>
      </c>
      <c r="K34" s="401">
        <f t="shared" si="9"/>
        <v>217.19874613000002</v>
      </c>
      <c r="L34" s="401">
        <f t="shared" si="9"/>
        <v>23.725235079999997</v>
      </c>
      <c r="M34" s="401">
        <f t="shared" si="9"/>
        <v>17067.609769069997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128.89284045999997</v>
      </c>
      <c r="E36" s="112">
        <v>2.6560762800000002</v>
      </c>
      <c r="F36" s="112">
        <v>55.875978880000005</v>
      </c>
      <c r="G36" s="112">
        <v>0</v>
      </c>
      <c r="H36" s="112">
        <v>0</v>
      </c>
      <c r="I36" s="112">
        <v>13.62481689</v>
      </c>
      <c r="J36" s="122">
        <v>12.591536730000001</v>
      </c>
      <c r="K36" s="122">
        <f>SUM(D36:J36)</f>
        <v>213.64124923999998</v>
      </c>
      <c r="L36" s="392">
        <v>11.975235079999999</v>
      </c>
      <c r="M36" s="122">
        <f>L36+K36+'A2'!L36+'A1'!M36</f>
        <v>3570.4224366099997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3.5574968900000004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3.5574968900000004</v>
      </c>
      <c r="L37" s="392">
        <v>11.75</v>
      </c>
      <c r="M37" s="122">
        <f>L37+K37+'A2'!L37+'A1'!M37</f>
        <v>12635.870332380004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861.31700009000008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58.931943259999997</v>
      </c>
      <c r="E41" s="401">
        <f t="shared" si="10"/>
        <v>256.31804596999996</v>
      </c>
      <c r="F41" s="401">
        <f t="shared" si="10"/>
        <v>934.67224955000006</v>
      </c>
      <c r="G41" s="401">
        <f t="shared" si="10"/>
        <v>163.47701900000004</v>
      </c>
      <c r="H41" s="401">
        <f t="shared" si="10"/>
        <v>12.956696439999996</v>
      </c>
      <c r="I41" s="401">
        <f t="shared" si="10"/>
        <v>0</v>
      </c>
      <c r="J41" s="401">
        <f t="shared" si="10"/>
        <v>3.8794662600000001</v>
      </c>
      <c r="K41" s="401">
        <f t="shared" ref="K41:K49" si="11">SUM(D41:J41)</f>
        <v>1430.2354204800001</v>
      </c>
      <c r="L41" s="401">
        <f t="shared" si="10"/>
        <v>246.46867069500001</v>
      </c>
      <c r="M41" s="401">
        <f t="shared" si="10"/>
        <v>218010.51030588528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0.40242016000000003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0.40242016000000003</v>
      </c>
      <c r="L42" s="388">
        <v>0.15</v>
      </c>
      <c r="M42" s="122">
        <f>L42+K42+'A2'!L42+'A1'!M42</f>
        <v>120763.25920243024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58.931943259999997</v>
      </c>
      <c r="E43" s="111">
        <v>255.91562580999997</v>
      </c>
      <c r="F43" s="111">
        <v>934.67224955000006</v>
      </c>
      <c r="G43" s="111">
        <v>163.47701900000004</v>
      </c>
      <c r="H43" s="111">
        <v>12.956696439999996</v>
      </c>
      <c r="I43" s="111">
        <v>0</v>
      </c>
      <c r="J43" s="111">
        <v>3.8794662600000001</v>
      </c>
      <c r="K43" s="122">
        <f t="shared" si="11"/>
        <v>1429.8330003200001</v>
      </c>
      <c r="L43" s="388">
        <v>246.31867069500001</v>
      </c>
      <c r="M43" s="122">
        <f>L43+K43+'A2'!L43+'A1'!M43</f>
        <v>97247.251103455041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46.887676710000015</v>
      </c>
      <c r="E44" s="401">
        <f t="shared" si="12"/>
        <v>231.26073875999998</v>
      </c>
      <c r="F44" s="401">
        <f t="shared" si="12"/>
        <v>10.895347840000001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2.6476538999999999</v>
      </c>
      <c r="K44" s="401">
        <f t="shared" si="11"/>
        <v>291.69141721</v>
      </c>
      <c r="L44" s="401">
        <f t="shared" si="12"/>
        <v>24.677831875000003</v>
      </c>
      <c r="M44" s="401">
        <f t="shared" si="12"/>
        <v>101683.52092789501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4.6379315600000002</v>
      </c>
      <c r="E45" s="122">
        <v>0</v>
      </c>
      <c r="F45" s="122">
        <v>2.9276738600000001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7.5656054200000007</v>
      </c>
      <c r="L45" s="388">
        <v>0</v>
      </c>
      <c r="M45" s="122">
        <f>L45+K45+'A2'!L45+'A1'!M45</f>
        <v>44695.817689250005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42.249745150000017</v>
      </c>
      <c r="E46" s="111">
        <v>231.26073875999998</v>
      </c>
      <c r="F46" s="111">
        <v>7.9676739800000007</v>
      </c>
      <c r="G46" s="111">
        <v>0</v>
      </c>
      <c r="H46" s="111">
        <v>0</v>
      </c>
      <c r="I46" s="111">
        <v>0</v>
      </c>
      <c r="J46" s="111">
        <v>2.6476538999999999</v>
      </c>
      <c r="K46" s="122">
        <f t="shared" si="11"/>
        <v>284.12581179000006</v>
      </c>
      <c r="L46" s="388">
        <v>24.677831875000003</v>
      </c>
      <c r="M46" s="122">
        <f>L46+K46+'A2'!L46+'A1'!M46</f>
        <v>56987.703238645001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13.854720229999993</v>
      </c>
      <c r="E47" s="401">
        <f t="shared" si="13"/>
        <v>77.055085770000005</v>
      </c>
      <c r="F47" s="401">
        <f t="shared" si="13"/>
        <v>70.701415859999997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161.61122186</v>
      </c>
      <c r="L47" s="401">
        <f>SUM(L48:L49)</f>
        <v>3.6064999999999996</v>
      </c>
      <c r="M47" s="401">
        <f>SUM(M48:M49)</f>
        <v>24502.012440719991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13.787868579999992</v>
      </c>
      <c r="E48" s="122">
        <v>70.097036950000003</v>
      </c>
      <c r="F48" s="122">
        <v>52.607249459999991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136.49215498999999</v>
      </c>
      <c r="L48" s="388">
        <v>3.5764999999999998</v>
      </c>
      <c r="M48" s="122">
        <f>L48+K48+'A2'!L48+'A1'!M48</f>
        <v>2232.0381395200002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6.6851649999999999E-2</v>
      </c>
      <c r="E49" s="111">
        <v>6.9580488200000001</v>
      </c>
      <c r="F49" s="111">
        <v>18.094166399999999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25.119066869999997</v>
      </c>
      <c r="L49" s="388">
        <v>0.03</v>
      </c>
      <c r="M49" s="122">
        <f>L49+K49+'A2'!L49+'A1'!M49</f>
        <v>22269.974301199993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119.6743402</v>
      </c>
      <c r="E50" s="401">
        <f t="shared" si="14"/>
        <v>564.63387049999994</v>
      </c>
      <c r="F50" s="401">
        <f t="shared" si="14"/>
        <v>1016.2690132500001</v>
      </c>
      <c r="G50" s="401">
        <f t="shared" si="14"/>
        <v>163.47701900000004</v>
      </c>
      <c r="H50" s="401">
        <f t="shared" si="14"/>
        <v>12.956696439999996</v>
      </c>
      <c r="I50" s="401">
        <f t="shared" si="14"/>
        <v>0</v>
      </c>
      <c r="J50" s="401">
        <f t="shared" si="14"/>
        <v>6.5271201599999999</v>
      </c>
      <c r="K50" s="401">
        <f t="shared" si="14"/>
        <v>1883.5380595500001</v>
      </c>
      <c r="L50" s="401">
        <f t="shared" si="14"/>
        <v>274.75300257000004</v>
      </c>
      <c r="M50" s="401">
        <f t="shared" si="14"/>
        <v>344196.04367450031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93.057164770000028</v>
      </c>
      <c r="E52" s="112">
        <v>448.20317231000001</v>
      </c>
      <c r="F52" s="112">
        <v>960.5220116500002</v>
      </c>
      <c r="G52" s="112">
        <v>122.37441379999999</v>
      </c>
      <c r="H52" s="112">
        <v>12.956696439999996</v>
      </c>
      <c r="I52" s="112">
        <v>0</v>
      </c>
      <c r="J52" s="122">
        <v>4.5873870300000004</v>
      </c>
      <c r="K52" s="122">
        <f>SUM(D52:J52)</f>
        <v>1641.7008460000002</v>
      </c>
      <c r="L52" s="392">
        <v>272.00145194500004</v>
      </c>
      <c r="M52" s="122">
        <f>L52+K52+'A2'!L52+'A1'!M52</f>
        <v>335610.76040362427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26.61717543</v>
      </c>
      <c r="E53" s="112">
        <v>116.43069818999999</v>
      </c>
      <c r="F53" s="112">
        <v>55.747001600000004</v>
      </c>
      <c r="G53" s="112">
        <v>41.102605199999999</v>
      </c>
      <c r="H53" s="112">
        <v>0</v>
      </c>
      <c r="I53" s="112">
        <v>0</v>
      </c>
      <c r="J53" s="122">
        <v>1.93973313</v>
      </c>
      <c r="K53" s="122">
        <f>SUM(D53:J53)</f>
        <v>241.83721355</v>
      </c>
      <c r="L53" s="392">
        <v>2.7515506249999997</v>
      </c>
      <c r="M53" s="122">
        <f>L53+K53+'A2'!L53+'A1'!M53</f>
        <v>8557.9230162950007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27.360254609999998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21.300247120000002</v>
      </c>
      <c r="O13" s="401">
        <f t="shared" si="0"/>
        <v>1.4485843200000001</v>
      </c>
      <c r="P13" s="401">
        <f t="shared" si="0"/>
        <v>0.38</v>
      </c>
      <c r="Q13" s="401">
        <f t="shared" si="0"/>
        <v>0</v>
      </c>
      <c r="R13" s="401">
        <f t="shared" si="0"/>
        <v>0</v>
      </c>
      <c r="S13" s="401">
        <f t="shared" si="0"/>
        <v>12.948951080000001</v>
      </c>
      <c r="T13" s="401">
        <f t="shared" si="0"/>
        <v>0</v>
      </c>
      <c r="U13" s="401">
        <f t="shared" si="0"/>
        <v>0</v>
      </c>
      <c r="V13" s="401">
        <f t="shared" si="0"/>
        <v>0.51730458000000001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14.0767276</v>
      </c>
      <c r="AA13" s="401">
        <f t="shared" si="0"/>
        <v>60.024000000000001</v>
      </c>
      <c r="AB13" s="401">
        <f t="shared" si="0"/>
        <v>0</v>
      </c>
      <c r="AC13" s="401">
        <f t="shared" si="0"/>
        <v>30.955145420000001</v>
      </c>
      <c r="AD13" s="401">
        <f t="shared" si="0"/>
        <v>74.585330320000011</v>
      </c>
      <c r="AE13" s="401">
        <f t="shared" si="0"/>
        <v>0</v>
      </c>
      <c r="AF13" s="401">
        <f t="shared" si="0"/>
        <v>0</v>
      </c>
      <c r="AG13" s="401">
        <f t="shared" si="0"/>
        <v>3.79097974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16.941608479999999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60.201999999999998</v>
      </c>
      <c r="AR13" s="401">
        <f t="shared" si="0"/>
        <v>304.06668592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0.51530458000000001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0.71466449999999981</v>
      </c>
      <c r="AD14" s="111">
        <v>2.1110000000000002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16.595514939999994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21.300247120000002</v>
      </c>
      <c r="O15" s="111">
        <v>1.4485843200000001</v>
      </c>
      <c r="P15" s="111">
        <v>0.38</v>
      </c>
      <c r="Q15" s="111">
        <v>0</v>
      </c>
      <c r="R15" s="111">
        <v>0</v>
      </c>
      <c r="S15" s="111">
        <v>12.948951080000001</v>
      </c>
      <c r="T15" s="111">
        <v>0</v>
      </c>
      <c r="U15" s="111">
        <v>0</v>
      </c>
      <c r="V15" s="111">
        <v>2E-3</v>
      </c>
      <c r="W15" s="111">
        <v>0</v>
      </c>
      <c r="X15" s="111">
        <v>0</v>
      </c>
      <c r="Y15" s="111">
        <v>0</v>
      </c>
      <c r="Z15" s="111">
        <v>14.0767276</v>
      </c>
      <c r="AA15" s="111">
        <v>60.024000000000001</v>
      </c>
      <c r="AB15" s="111">
        <v>0</v>
      </c>
      <c r="AC15" s="111">
        <v>30.24048092</v>
      </c>
      <c r="AD15" s="111">
        <v>72.474330320000007</v>
      </c>
      <c r="AE15" s="111">
        <v>0</v>
      </c>
      <c r="AF15" s="111">
        <v>0</v>
      </c>
      <c r="AG15" s="111">
        <v>3.79097974</v>
      </c>
      <c r="AH15" s="111">
        <v>0</v>
      </c>
      <c r="AI15" s="111">
        <v>0</v>
      </c>
      <c r="AJ15" s="111">
        <v>0</v>
      </c>
      <c r="AK15" s="111">
        <v>0</v>
      </c>
      <c r="AL15" s="111">
        <v>16.941608479999999</v>
      </c>
      <c r="AM15" s="111">
        <v>0</v>
      </c>
      <c r="AN15" s="111">
        <v>0</v>
      </c>
      <c r="AO15" s="111">
        <v>0</v>
      </c>
      <c r="AP15" s="111">
        <v>0</v>
      </c>
      <c r="AQ15" s="111">
        <v>60.201999999999998</v>
      </c>
      <c r="AR15" s="133">
        <v>287.47117098000001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0.46110993999999994</v>
      </c>
      <c r="M16" s="401">
        <f t="shared" si="1"/>
        <v>0</v>
      </c>
      <c r="N16" s="401">
        <f t="shared" si="1"/>
        <v>1.8485418</v>
      </c>
      <c r="O16" s="401">
        <f t="shared" si="1"/>
        <v>1.4834007399999998</v>
      </c>
      <c r="P16" s="401">
        <f t="shared" si="1"/>
        <v>0.72599999999999998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0.65400000000000003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40</v>
      </c>
      <c r="AB16" s="401">
        <f t="shared" si="1"/>
        <v>0</v>
      </c>
      <c r="AC16" s="401">
        <f t="shared" si="1"/>
        <v>0.75259673999999999</v>
      </c>
      <c r="AD16" s="401">
        <f t="shared" si="1"/>
        <v>16.556000000000001</v>
      </c>
      <c r="AE16" s="401">
        <f t="shared" si="1"/>
        <v>0</v>
      </c>
      <c r="AF16" s="401">
        <f t="shared" si="1"/>
        <v>0</v>
      </c>
      <c r="AG16" s="401">
        <f t="shared" si="1"/>
        <v>2.6680965400000005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316.0099651299999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7.5005040000000009E-2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8.4648320000000013E-2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1.4621115199999999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0.46110993999999994</v>
      </c>
      <c r="M18" s="111">
        <v>0</v>
      </c>
      <c r="N18" s="111">
        <v>1.8485418</v>
      </c>
      <c r="O18" s="111">
        <v>1.4083956999999998</v>
      </c>
      <c r="P18" s="111">
        <v>0.72599999999999998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0.65400000000000003</v>
      </c>
      <c r="W18" s="111">
        <v>0</v>
      </c>
      <c r="X18" s="111">
        <v>0</v>
      </c>
      <c r="Y18" s="111">
        <v>0</v>
      </c>
      <c r="Z18" s="111">
        <v>0</v>
      </c>
      <c r="AA18" s="111">
        <v>40</v>
      </c>
      <c r="AB18" s="111">
        <v>0</v>
      </c>
      <c r="AC18" s="111">
        <v>0.75259673999999999</v>
      </c>
      <c r="AD18" s="111">
        <v>16.556000000000001</v>
      </c>
      <c r="AE18" s="111">
        <v>0</v>
      </c>
      <c r="AF18" s="111">
        <v>0</v>
      </c>
      <c r="AG18" s="111">
        <v>2.5834482200000006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314.54785360999989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0.47150772000000002</v>
      </c>
      <c r="M19" s="401">
        <f t="shared" si="2"/>
        <v>0</v>
      </c>
      <c r="N19" s="401">
        <f t="shared" si="2"/>
        <v>1.09109206</v>
      </c>
      <c r="O19" s="401">
        <f t="shared" si="2"/>
        <v>1.6530077400000001</v>
      </c>
      <c r="P19" s="401">
        <f t="shared" si="2"/>
        <v>2.2791903000000002</v>
      </c>
      <c r="Q19" s="401">
        <f t="shared" si="2"/>
        <v>0</v>
      </c>
      <c r="R19" s="401">
        <f t="shared" si="2"/>
        <v>0</v>
      </c>
      <c r="S19" s="401">
        <f t="shared" si="2"/>
        <v>12.906783560000003</v>
      </c>
      <c r="T19" s="401">
        <f t="shared" si="2"/>
        <v>0</v>
      </c>
      <c r="U19" s="401">
        <f t="shared" si="2"/>
        <v>0</v>
      </c>
      <c r="V19" s="401">
        <f t="shared" si="2"/>
        <v>0.79044974000000001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1.9905760000000002E-2</v>
      </c>
      <c r="AA19" s="401">
        <f t="shared" si="2"/>
        <v>20</v>
      </c>
      <c r="AB19" s="401">
        <f t="shared" si="2"/>
        <v>0</v>
      </c>
      <c r="AC19" s="401">
        <f t="shared" si="2"/>
        <v>6.3445060399999988</v>
      </c>
      <c r="AD19" s="401">
        <f t="shared" si="2"/>
        <v>24.766000000000002</v>
      </c>
      <c r="AE19" s="401">
        <f t="shared" si="2"/>
        <v>0</v>
      </c>
      <c r="AF19" s="401">
        <f t="shared" si="2"/>
        <v>0</v>
      </c>
      <c r="AG19" s="401">
        <f t="shared" si="2"/>
        <v>0.89106872000000015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9.8379999999999992</v>
      </c>
      <c r="AR19" s="401">
        <f t="shared" si="2"/>
        <v>72.978925579999981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0.47150772000000002</v>
      </c>
      <c r="M20" s="111">
        <v>0</v>
      </c>
      <c r="N20" s="111">
        <v>0.91096640000000006</v>
      </c>
      <c r="O20" s="111">
        <v>1.6530077400000001</v>
      </c>
      <c r="P20" s="111">
        <v>2.2791903000000002</v>
      </c>
      <c r="Q20" s="111">
        <v>0</v>
      </c>
      <c r="R20" s="111">
        <v>0</v>
      </c>
      <c r="S20" s="111">
        <v>12.890507300000003</v>
      </c>
      <c r="T20" s="111">
        <v>0</v>
      </c>
      <c r="U20" s="111">
        <v>0</v>
      </c>
      <c r="V20" s="111">
        <v>0.79044974000000001</v>
      </c>
      <c r="W20" s="111">
        <v>0</v>
      </c>
      <c r="X20" s="111">
        <v>0</v>
      </c>
      <c r="Y20" s="111">
        <v>0</v>
      </c>
      <c r="Z20" s="111">
        <v>1.9905760000000002E-2</v>
      </c>
      <c r="AA20" s="111">
        <v>0</v>
      </c>
      <c r="AB20" s="111">
        <v>0</v>
      </c>
      <c r="AC20" s="111">
        <v>2.0494319600000002</v>
      </c>
      <c r="AD20" s="111">
        <v>18.736000000000001</v>
      </c>
      <c r="AE20" s="111">
        <v>0</v>
      </c>
      <c r="AF20" s="111">
        <v>0</v>
      </c>
      <c r="AG20" s="111">
        <v>0.89106872000000015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9.8379999999999992</v>
      </c>
      <c r="AR20" s="133">
        <v>68.627873819999976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0.18012565999999999</v>
      </c>
      <c r="O21" s="111">
        <v>0</v>
      </c>
      <c r="P21" s="111">
        <v>0</v>
      </c>
      <c r="Q21" s="111">
        <v>0</v>
      </c>
      <c r="R21" s="111">
        <v>0</v>
      </c>
      <c r="S21" s="111">
        <v>1.6276260000000001E-2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20</v>
      </c>
      <c r="AB21" s="111">
        <v>0</v>
      </c>
      <c r="AC21" s="111">
        <v>4.2950740799999991</v>
      </c>
      <c r="AD21" s="111">
        <v>6.03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4.3510517600000007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0.93261766000000001</v>
      </c>
      <c r="M22" s="401">
        <f t="shared" si="3"/>
        <v>0</v>
      </c>
      <c r="N22" s="401">
        <f t="shared" si="3"/>
        <v>24.239880980000002</v>
      </c>
      <c r="O22" s="401">
        <f t="shared" si="3"/>
        <v>4.5849928000000002</v>
      </c>
      <c r="P22" s="401">
        <f t="shared" si="3"/>
        <v>3.3851903000000001</v>
      </c>
      <c r="Q22" s="401">
        <f t="shared" si="3"/>
        <v>0</v>
      </c>
      <c r="R22" s="401">
        <f t="shared" si="3"/>
        <v>0</v>
      </c>
      <c r="S22" s="401">
        <f t="shared" si="3"/>
        <v>25.855734640000001</v>
      </c>
      <c r="T22" s="401">
        <f t="shared" si="3"/>
        <v>0</v>
      </c>
      <c r="U22" s="401">
        <f t="shared" si="3"/>
        <v>0</v>
      </c>
      <c r="V22" s="401">
        <f t="shared" si="3"/>
        <v>1.9617543200000001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14.09663336</v>
      </c>
      <c r="AA22" s="401">
        <f t="shared" si="3"/>
        <v>120.024</v>
      </c>
      <c r="AB22" s="401">
        <f t="shared" si="3"/>
        <v>0</v>
      </c>
      <c r="AC22" s="401">
        <f t="shared" si="3"/>
        <v>38.052248200000001</v>
      </c>
      <c r="AD22" s="401">
        <f t="shared" si="3"/>
        <v>115.90733032000001</v>
      </c>
      <c r="AE22" s="401">
        <f t="shared" si="3"/>
        <v>0</v>
      </c>
      <c r="AF22" s="401">
        <f t="shared" si="3"/>
        <v>0</v>
      </c>
      <c r="AG22" s="401">
        <f t="shared" si="3"/>
        <v>7.3501450000000013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16.941608479999999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70.039999999999992</v>
      </c>
      <c r="AR22" s="401">
        <f t="shared" si="3"/>
        <v>693.0555766299999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25.183073459999999</v>
      </c>
      <c r="AD25" s="401">
        <f t="shared" si="4"/>
        <v>15.321999999999999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25.183073459999999</v>
      </c>
      <c r="AD27" s="111">
        <v>15.321999999999999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0.18680336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47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6.202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1.0070634999999999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0.18680336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47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6.202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1.0070634999999999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0.18680336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47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25.183073459999999</v>
      </c>
      <c r="AD34" s="401">
        <f t="shared" si="7"/>
        <v>21.524000000000001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1.0070634999999999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0.18680336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25.183073459999999</v>
      </c>
      <c r="AD36" s="112">
        <v>21.524000000000001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1.0070634999999999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47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20.937838279999998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0.15622883999999998</v>
      </c>
      <c r="AD41" s="401">
        <f t="shared" si="8"/>
        <v>600.90728882999997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24.816459519999999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10</v>
      </c>
      <c r="AR41" s="401">
        <f t="shared" si="8"/>
        <v>321.24757848000002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0.6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20.937838279999998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0.15622883999999998</v>
      </c>
      <c r="AD43" s="111">
        <v>600.30728882999995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24.816459519999999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10</v>
      </c>
      <c r="AR43" s="133">
        <v>321.24757848000002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5.0587580400000007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14.32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79.332569449999966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5.0587580400000007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14.32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79.332569449999966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8.0259999999999998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6.4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7.9059999999999997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6.4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0.12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25.996596319999998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0.15622883999999998</v>
      </c>
      <c r="AD50" s="401">
        <f t="shared" si="11"/>
        <v>623.25328882999997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24.816459519999999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16.399999999999999</v>
      </c>
      <c r="AR50" s="401">
        <f t="shared" si="11"/>
        <v>400.58014792999995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15.40094094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0.15622883999999998</v>
      </c>
      <c r="AD52" s="112">
        <v>623.25328882999997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24.405912400000002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16.399999999999999</v>
      </c>
      <c r="AR52" s="133">
        <v>400.58014792999995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10.59565538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0.41054711999999999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10.05480472</v>
      </c>
      <c r="E25" s="264">
        <f t="shared" ref="E25:K25" si="0">SUM(E26:E27)</f>
        <v>9.9098114399999986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19.964616159999999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10.05480472</v>
      </c>
      <c r="E27" s="264">
        <v>9.9098114399999986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19.964616159999999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50.483337160000005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50.483337160000005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50.483337160000005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50.483337160000005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60.538141880000005</v>
      </c>
      <c r="E34" s="265">
        <f t="shared" si="4"/>
        <v>9.9098114399999986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70.447953320000011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2.5059739300000001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2.5059739300000001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>
        <v>2.5059739300000001</v>
      </c>
      <c r="E38" s="264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f t="shared" ref="M38:M46" si="6">SUM(D38:L38)</f>
        <v>2.5059739300000001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15.054500909999998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15.054500909999998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15.054500909999998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15.054500909999998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17.560474839999998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17.560474839999998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78.098616719999995</v>
      </c>
      <c r="E48" s="409">
        <f t="shared" si="10"/>
        <v>9.9098114399999986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88.008428160000008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582972.66583614016</v>
      </c>
      <c r="E50" s="428">
        <f>E48+'A1'!E50+'A1'!E34+'A1'!E22</f>
        <v>37809.253795580007</v>
      </c>
      <c r="F50" s="428">
        <f>F48+'A1'!F50+'A1'!F34+'A1'!F22</f>
        <v>48.064838319999978</v>
      </c>
      <c r="G50" s="428">
        <f>G48+'A1'!G50+'A1'!G34+'A1'!G22</f>
        <v>102.21921601999999</v>
      </c>
      <c r="H50" s="428">
        <f>H48+'A1'!H50+'A1'!H34+'A1'!H22</f>
        <v>42.625804770000002</v>
      </c>
      <c r="I50" s="428">
        <f>I48+'A1'!I50+'A1'!I34+'A1'!I22</f>
        <v>7.1345232499999991</v>
      </c>
      <c r="J50" s="428">
        <f>J48+'A1'!J50+'A1'!J34+'A1'!J22</f>
        <v>0.47388600000000003</v>
      </c>
      <c r="K50" s="428">
        <f>K48+'A1'!K50+'A1'!K34+'A1'!K22</f>
        <v>50.636935340000008</v>
      </c>
      <c r="L50" s="428">
        <f>L48+'A1'!L50+'A1'!L34+'A1'!L22</f>
        <v>42.504419240000004</v>
      </c>
      <c r="M50" s="428">
        <f>M48+'A1'!M50+'A1'!M34+'A1'!M22</f>
        <v>621075.57925466017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0.72152813000000005</v>
      </c>
      <c r="E25" s="264">
        <f t="shared" si="0"/>
        <v>20.399997599999999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21.121525729999998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0.72152813000000005</v>
      </c>
      <c r="E27" s="111">
        <v>20.399997599999999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21.121525729999998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0.72152813000000005</v>
      </c>
      <c r="E34" s="408">
        <f t="shared" si="4"/>
        <v>20.399997599999999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21.121525729999998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0.72152813000000005</v>
      </c>
      <c r="E48" s="409">
        <f t="shared" si="10"/>
        <v>20.399997599999999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21.121525729999998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229307.38836404996</v>
      </c>
      <c r="E50" s="429">
        <f>E48+'A2'!E50+'A2'!E34+'A2'!E22</f>
        <v>5252.6834007999987</v>
      </c>
      <c r="F50" s="429">
        <f>F48+'A2'!F50+'A2'!F34+'A2'!F22</f>
        <v>18485.504294930004</v>
      </c>
      <c r="G50" s="429">
        <f>G48+'A2'!G50+'A2'!G34+'A2'!G22</f>
        <v>2900.3535646</v>
      </c>
      <c r="H50" s="429">
        <f>H48+'A2'!H50+'A2'!H34+'A2'!H22</f>
        <v>1238.05687362</v>
      </c>
      <c r="I50" s="429">
        <f>I48+'A2'!I50+'A2'!I34+'A2'!I22</f>
        <v>785.6523704</v>
      </c>
      <c r="J50" s="429">
        <f>J48+'A2'!J50+'A2'!J34+'A2'!J22</f>
        <v>75.262802010000016</v>
      </c>
      <c r="K50" s="429">
        <f>K48+'A2'!K50+'A2'!K34+'A2'!K22</f>
        <v>1061.9340667199999</v>
      </c>
      <c r="L50" s="429">
        <f>L48+'A2'!L50+'A2'!L34+'A2'!L22</f>
        <v>259106.83573712999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41.086141889999993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41.086141889999993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50.483337160000005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50.483337160000005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91.569479050000012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2.5059739300000001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>
        <v>0</v>
      </c>
      <c r="M38" s="264">
        <f>+SUM(L38,K38,'A6'!L38,'A5'!M38)</f>
        <v>2.5059739300000001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15.054500909999998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15.054500909999998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17.560474839999998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109.12995389000001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2627.3307100300003</v>
      </c>
      <c r="E52" s="409">
        <f>E48+'A3'!E50+'A3'!E34+'A3'!E22</f>
        <v>2299.6108105199996</v>
      </c>
      <c r="F52" s="409">
        <f>F48+'A3'!F50+'A3'!F34+'A3'!F22</f>
        <v>2063.5759528400004</v>
      </c>
      <c r="G52" s="409">
        <f>G48+'A3'!G50+'A3'!G34+'A3'!G22</f>
        <v>480.92363038000002</v>
      </c>
      <c r="H52" s="409">
        <f>H48+'A3'!H50+'A3'!H34+'A3'!H22</f>
        <v>13.289952529999997</v>
      </c>
      <c r="I52" s="409">
        <f>I48+'A3'!I50+'A3'!I34+'A3'!I22</f>
        <v>30.189729799999995</v>
      </c>
      <c r="J52" s="409">
        <f>J48+'A3'!J50+'A3'!J34+'A3'!J22</f>
        <v>52.922556839999999</v>
      </c>
      <c r="K52" s="409">
        <f>K48+'A3'!K50+'A3'!K34+'A3'!K22</f>
        <v>7567.8433429399993</v>
      </c>
      <c r="L52" s="409">
        <f>L48+'A3'!L50+'A3'!L34+'A3'!L22</f>
        <v>582.58516582499999</v>
      </c>
      <c r="M52" s="409">
        <f>M48+'A3'!M50+'A3'!M34+'A3'!M22</f>
        <v>888332.84350055503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0.30261581384377034</v>
      </c>
      <c r="C5" s="463">
        <v>0.69738418615622955</v>
      </c>
      <c r="D5" s="463">
        <v>0.27184135439416124</v>
      </c>
      <c r="E5" s="463">
        <v>0.72815864560583876</v>
      </c>
    </row>
    <row r="6" spans="1:5" ht="20.100000000000001" customHeight="1">
      <c r="A6" s="462" t="s">
        <v>281</v>
      </c>
      <c r="B6" s="463">
        <v>0.28587007790683261</v>
      </c>
      <c r="C6" s="463">
        <v>0.71412992209316739</v>
      </c>
      <c r="D6" s="463">
        <v>0.41725012004064815</v>
      </c>
      <c r="E6" s="463">
        <v>0.58274987995935179</v>
      </c>
    </row>
    <row r="7" spans="1:5" ht="20.100000000000001" customHeight="1">
      <c r="A7" s="462" t="s">
        <v>282</v>
      </c>
      <c r="B7" s="463">
        <v>0.29390659791404489</v>
      </c>
      <c r="C7" s="463">
        <v>0.70609340208595517</v>
      </c>
      <c r="D7" s="463">
        <v>0.3716866437762032</v>
      </c>
      <c r="E7" s="463">
        <v>0.62831335622379669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0.93261766000000001</v>
      </c>
      <c r="M50" s="410">
        <f>M48+'A4'!M50+'A4'!M34+'A4'!M22</f>
        <v>0</v>
      </c>
      <c r="N50" s="410">
        <f>N48+'A4'!N50+'A4'!N34+'A4'!N22</f>
        <v>50.236477300000004</v>
      </c>
      <c r="O50" s="410">
        <f>O48+'A4'!O50+'A4'!O34+'A4'!O22</f>
        <v>4.7717961600000001</v>
      </c>
      <c r="P50" s="410">
        <f>P48+'A4'!P50+'A4'!P34+'A4'!P22</f>
        <v>3.3851903000000001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25.855734640000001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48.961754319999997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14.09663336</v>
      </c>
      <c r="AA50" s="410">
        <f>AA48+'A4'!AA50+'A4'!AA34+'A4'!AA22</f>
        <v>120.024</v>
      </c>
      <c r="AB50" s="410">
        <f>AB48+'A4'!AB50+'A4'!AB34+'A4'!AB22</f>
        <v>0</v>
      </c>
      <c r="AC50" s="410">
        <f>AC48+'A4'!AC50+'A4'!AC34+'A4'!AC22</f>
        <v>63.391550500000001</v>
      </c>
      <c r="AD50" s="410">
        <f>AD48+'A4'!AD50+'A4'!AD34+'A4'!AD22</f>
        <v>760.68461915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7.3501450000000013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41.758067999999994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86.44</v>
      </c>
      <c r="AR50" s="410">
        <f>AR48+'A4'!AR50+'A4'!AR34+'A4'!AR22</f>
        <v>1094.6427880599999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19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165</v>
      </c>
      <c r="F18" s="332">
        <f>Complementary_Inf!$F$18</f>
        <v>122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19</v>
      </c>
      <c r="F20" s="333">
        <f>Complementary_Inf!$F$20</f>
        <v>18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5180.7996623000054</v>
      </c>
      <c r="F31" s="358">
        <f>Complementary_Inf!$F$31</f>
        <v>0</v>
      </c>
      <c r="G31" s="359">
        <f>Complementary_Inf!$G$31</f>
        <v>51.393000000000001</v>
      </c>
      <c r="H31" s="359">
        <f>Complementary_Inf!$H$31</f>
        <v>11835.417106770001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156537.62371998985</v>
      </c>
      <c r="E13" s="401">
        <f>'A1'!E13</f>
        <v>4699.8868620199928</v>
      </c>
      <c r="F13" s="401">
        <f>'A1'!F13</f>
        <v>1.9745810799999999</v>
      </c>
      <c r="G13" s="401">
        <f>'A1'!G13</f>
        <v>2.8439915199999994</v>
      </c>
      <c r="H13" s="401">
        <f>'A1'!H13</f>
        <v>2.9936096700000001</v>
      </c>
      <c r="I13" s="401">
        <f>'A1'!I13</f>
        <v>0.90725915000000001</v>
      </c>
      <c r="J13" s="401">
        <f>'A1'!J13</f>
        <v>1.2302999999999999E-3</v>
      </c>
      <c r="K13" s="401">
        <f>'A1'!K13</f>
        <v>0</v>
      </c>
      <c r="L13" s="401">
        <f>'A1'!L13</f>
        <v>0.46130812999999993</v>
      </c>
      <c r="M13" s="401">
        <f>'A1'!M13</f>
        <v>161246.69256185985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123542.6018267699</v>
      </c>
      <c r="E14" s="401">
        <f>'A1'!E14</f>
        <v>4318.2020384299931</v>
      </c>
      <c r="F14" s="401">
        <f>'A1'!F14</f>
        <v>1.9745810799999999</v>
      </c>
      <c r="G14" s="401">
        <f>'A1'!G14</f>
        <v>2.8380727699999992</v>
      </c>
      <c r="H14" s="401">
        <f>'A1'!H14</f>
        <v>2.9936096700000001</v>
      </c>
      <c r="I14" s="401">
        <f>'A1'!I14</f>
        <v>0.90725915000000001</v>
      </c>
      <c r="J14" s="401">
        <f>'A1'!J14</f>
        <v>1.2302999999999999E-3</v>
      </c>
      <c r="K14" s="401">
        <f>'A1'!K14</f>
        <v>0</v>
      </c>
      <c r="L14" s="401">
        <f>'A1'!L14</f>
        <v>0.46130812999999993</v>
      </c>
      <c r="M14" s="401">
        <f>'A1'!M14</f>
        <v>127869.97992629989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32995.02189321995</v>
      </c>
      <c r="E15" s="401">
        <f>'A1'!E15</f>
        <v>381.68482358999984</v>
      </c>
      <c r="F15" s="401">
        <f>'A1'!F15</f>
        <v>0</v>
      </c>
      <c r="G15" s="401">
        <f>'A1'!G15</f>
        <v>5.9187500000000004E-3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33376.712635559954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55878.675032209998</v>
      </c>
      <c r="E16" s="401">
        <f>'A1'!E16</f>
        <v>4116.4740225399964</v>
      </c>
      <c r="F16" s="401">
        <f>'A1'!F16</f>
        <v>0.73815386999999999</v>
      </c>
      <c r="G16" s="401">
        <f>'A1'!G16</f>
        <v>11.191113620000001</v>
      </c>
      <c r="H16" s="401">
        <f>'A1'!H16</f>
        <v>3.4297372099999999</v>
      </c>
      <c r="I16" s="401">
        <f>'A1'!I16</f>
        <v>1.9629799399999999</v>
      </c>
      <c r="J16" s="401">
        <f>'A1'!J16</f>
        <v>0</v>
      </c>
      <c r="K16" s="401">
        <f>'A1'!K16</f>
        <v>0</v>
      </c>
      <c r="L16" s="401">
        <f>'A1'!L16</f>
        <v>9.3559617700000004</v>
      </c>
      <c r="M16" s="401">
        <f>'A1'!M16</f>
        <v>60021.827001159989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40749.111079919989</v>
      </c>
      <c r="E17" s="401">
        <f>'A1'!E17</f>
        <v>3043.2438976099979</v>
      </c>
      <c r="F17" s="401">
        <f>'A1'!F17</f>
        <v>0.73815386999999999</v>
      </c>
      <c r="G17" s="401">
        <f>'A1'!G17</f>
        <v>5.6077966400000019</v>
      </c>
      <c r="H17" s="401">
        <f>'A1'!H17</f>
        <v>1.9297738200000001</v>
      </c>
      <c r="I17" s="401">
        <f>'A1'!I17</f>
        <v>1.9629799399999999</v>
      </c>
      <c r="J17" s="401">
        <f>'A1'!J17</f>
        <v>0</v>
      </c>
      <c r="K17" s="401">
        <f>'A1'!K17</f>
        <v>0</v>
      </c>
      <c r="L17" s="401">
        <f>'A1'!L17</f>
        <v>0.66463748999999972</v>
      </c>
      <c r="M17" s="401">
        <f>'A1'!M17</f>
        <v>43803.258319289976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15129.563952290011</v>
      </c>
      <c r="E18" s="401">
        <f>'A1'!E18</f>
        <v>1073.230124929999</v>
      </c>
      <c r="F18" s="401">
        <f>'A1'!F18</f>
        <v>0</v>
      </c>
      <c r="G18" s="401">
        <f>'A1'!G18</f>
        <v>5.5833169799999993</v>
      </c>
      <c r="H18" s="401">
        <f>'A1'!H18</f>
        <v>1.49996339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8.6913242799999999</v>
      </c>
      <c r="M18" s="401">
        <f>'A1'!M18</f>
        <v>16218.568681870011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174376.14314472998</v>
      </c>
      <c r="E19" s="401">
        <f>'A1'!E19</f>
        <v>8429.9980369800087</v>
      </c>
      <c r="F19" s="401">
        <f>'A1'!F19</f>
        <v>45.35210336999998</v>
      </c>
      <c r="G19" s="401">
        <f>'A1'!G19</f>
        <v>75.185266529999993</v>
      </c>
      <c r="H19" s="401">
        <f>'A1'!H19</f>
        <v>36.202457890000005</v>
      </c>
      <c r="I19" s="401">
        <f>'A1'!I19</f>
        <v>4.264284159999999</v>
      </c>
      <c r="J19" s="401">
        <f>'A1'!J19</f>
        <v>0.47265570000000001</v>
      </c>
      <c r="K19" s="401">
        <f>'A1'!K19</f>
        <v>29.229342740000003</v>
      </c>
      <c r="L19" s="401">
        <f>'A1'!L19</f>
        <v>30.791028130000004</v>
      </c>
      <c r="M19" s="401">
        <f>'A1'!M19</f>
        <v>183027.63832023001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34436.845190969878</v>
      </c>
      <c r="E20" s="401">
        <f>'A1'!E20</f>
        <v>6879.3610377100076</v>
      </c>
      <c r="F20" s="401">
        <f>'A1'!F20</f>
        <v>45.227660029999981</v>
      </c>
      <c r="G20" s="401">
        <f>'A1'!G20</f>
        <v>71.75524596999999</v>
      </c>
      <c r="H20" s="401">
        <f>'A1'!H20</f>
        <v>28.564772220000005</v>
      </c>
      <c r="I20" s="401">
        <f>'A1'!I20</f>
        <v>4.2406237299999994</v>
      </c>
      <c r="J20" s="401">
        <f>'A1'!J20</f>
        <v>0.47265570000000001</v>
      </c>
      <c r="K20" s="401">
        <f>'A1'!K20</f>
        <v>27.589520670000002</v>
      </c>
      <c r="L20" s="401">
        <f>'A1'!L20</f>
        <v>28.485984370000004</v>
      </c>
      <c r="M20" s="401">
        <f>'A1'!M20</f>
        <v>41522.542691369898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139939.29795376011</v>
      </c>
      <c r="E21" s="401">
        <f>'A1'!E21</f>
        <v>1550.6369992700006</v>
      </c>
      <c r="F21" s="401">
        <f>'A1'!F21</f>
        <v>0.12444334</v>
      </c>
      <c r="G21" s="401">
        <f>'A1'!G21</f>
        <v>3.4300205599999991</v>
      </c>
      <c r="H21" s="401">
        <f>'A1'!H21</f>
        <v>7.6376856699999971</v>
      </c>
      <c r="I21" s="401">
        <f>'A1'!I21</f>
        <v>2.3660430000000003E-2</v>
      </c>
      <c r="J21" s="401">
        <f>'A1'!J21</f>
        <v>0</v>
      </c>
      <c r="K21" s="401">
        <f>'A1'!K21</f>
        <v>1.6398220700000001</v>
      </c>
      <c r="L21" s="401">
        <f>'A1'!L21</f>
        <v>2.3050437600000002</v>
      </c>
      <c r="M21" s="401">
        <f>'A1'!M21</f>
        <v>141505.09562886006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386792.44189692981</v>
      </c>
      <c r="E22" s="401">
        <f>'A1'!E22</f>
        <v>17246.358921539999</v>
      </c>
      <c r="F22" s="401">
        <f>'A1'!F22</f>
        <v>48.064838319999978</v>
      </c>
      <c r="G22" s="401">
        <f>'A1'!G22</f>
        <v>89.220371669999992</v>
      </c>
      <c r="H22" s="401">
        <f>'A1'!H22</f>
        <v>42.625804770000002</v>
      </c>
      <c r="I22" s="401">
        <f>'A1'!I22</f>
        <v>7.1345232499999991</v>
      </c>
      <c r="J22" s="401">
        <f>'A1'!J22</f>
        <v>0.47388600000000003</v>
      </c>
      <c r="K22" s="401">
        <f>'A1'!K22</f>
        <v>29.229342740000003</v>
      </c>
      <c r="L22" s="401">
        <f>'A1'!L22</f>
        <v>40.608298030000007</v>
      </c>
      <c r="M22" s="401">
        <f>'A1'!M22</f>
        <v>404296.15788324981</v>
      </c>
      <c r="N22" s="26"/>
      <c r="P22" s="202"/>
    </row>
    <row r="23" spans="1:16" s="14" customFormat="1" ht="18.75" customHeight="1">
      <c r="A23" s="29"/>
      <c r="B23" s="12"/>
      <c r="C23" s="12"/>
      <c r="D23" s="464">
        <f>(D13+D16+D25+D28+(D41+D44)*2)/19</f>
        <v>30104.041731898975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2777.0830452199993</v>
      </c>
      <c r="E25" s="401">
        <f>'A1'!E25</f>
        <v>52.311114540000005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2829.3941597599992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607.12564945999986</v>
      </c>
      <c r="E26" s="401">
        <f>'A1'!E26</f>
        <v>6.9455792599999997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614.07122871999991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2169.9573957599996</v>
      </c>
      <c r="E27" s="401">
        <f>'A1'!E27</f>
        <v>45.365535280000003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2215.3229310399997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5442.4451116599994</v>
      </c>
      <c r="E28" s="401">
        <f>'A1'!E28</f>
        <v>72.953750900000003</v>
      </c>
      <c r="F28" s="401">
        <f>'A1'!F28</f>
        <v>0</v>
      </c>
      <c r="G28" s="401">
        <f>'A1'!G28</f>
        <v>6.8544906700000006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5522.2533532299994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3963.3635245499995</v>
      </c>
      <c r="E29" s="401">
        <f>'A1'!E29</f>
        <v>72.953750900000003</v>
      </c>
      <c r="F29" s="401">
        <f>'A1'!F29</f>
        <v>0</v>
      </c>
      <c r="G29" s="401">
        <f>'A1'!G29</f>
        <v>6.8544906700000006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4043.1717661199996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1479.0815871099999</v>
      </c>
      <c r="E30" s="401">
        <f>'A1'!E30</f>
        <v>0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1479.0815871099999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3110.4499585700005</v>
      </c>
      <c r="E31" s="401">
        <f>'A1'!E31</f>
        <v>342.77949111999999</v>
      </c>
      <c r="F31" s="401">
        <f>'A1'!F31</f>
        <v>0</v>
      </c>
      <c r="G31" s="401">
        <f>'A1'!G31</f>
        <v>1.3744524200000001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9.3829864300000008</v>
      </c>
      <c r="L31" s="401">
        <f>'A1'!L31</f>
        <v>0</v>
      </c>
      <c r="M31" s="401">
        <f>'A1'!M31</f>
        <v>3463.9868885400006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2916.0956997000003</v>
      </c>
      <c r="E32" s="401">
        <f>'A1'!E32</f>
        <v>342.77949111999999</v>
      </c>
      <c r="F32" s="401">
        <f>'A1'!F32</f>
        <v>0</v>
      </c>
      <c r="G32" s="401">
        <f>'A1'!G32</f>
        <v>1.3744524200000001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9.3829864300000008</v>
      </c>
      <c r="L32" s="401">
        <f>'A1'!L32</f>
        <v>0</v>
      </c>
      <c r="M32" s="401">
        <f>'A1'!M32</f>
        <v>3269.6326296700004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194.35425886999997</v>
      </c>
      <c r="E33" s="401">
        <f>'A1'!E33</f>
        <v>0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194.35425886999997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11329.978115449998</v>
      </c>
      <c r="E34" s="401">
        <f>'A1'!E34</f>
        <v>468.04435655999998</v>
      </c>
      <c r="F34" s="401">
        <f>'A1'!F34</f>
        <v>0</v>
      </c>
      <c r="G34" s="401">
        <f>'A1'!G34</f>
        <v>8.2289430900000013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9.3829864300000008</v>
      </c>
      <c r="L34" s="401">
        <f>'A1'!L34</f>
        <v>0</v>
      </c>
      <c r="M34" s="401">
        <f>'A1'!M34</f>
        <v>11815.634401529998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2600.97792471</v>
      </c>
      <c r="E36" s="401">
        <f>'A1'!E36</f>
        <v>70.758673119999997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9.1508849999999989E-2</v>
      </c>
      <c r="L36" s="401">
        <f>'A1'!L36</f>
        <v>0</v>
      </c>
      <c r="M36" s="401">
        <f>'A1'!M36</f>
        <v>2671.82810668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7877.6758967300048</v>
      </c>
      <c r="E37" s="401">
        <f>'A1'!E37</f>
        <v>390.17554829999989</v>
      </c>
      <c r="F37" s="401">
        <f>'A1'!F37</f>
        <v>0</v>
      </c>
      <c r="G37" s="401">
        <f>'A1'!G37</f>
        <v>8.2289430900000013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9.2914775800000005</v>
      </c>
      <c r="L37" s="401">
        <f>'A1'!L37</f>
        <v>0</v>
      </c>
      <c r="M37" s="401">
        <f>'A1'!M37</f>
        <v>8285.3718657000045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851.32429401000002</v>
      </c>
      <c r="E38" s="401">
        <f>'A1'!E38</f>
        <v>7.1101351499999996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858.43442916000004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127564.72660036027</v>
      </c>
      <c r="E41" s="401">
        <f>'A1'!E41</f>
        <v>14549.812042680007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142114.53864304029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88341.434266500248</v>
      </c>
      <c r="E42" s="401">
        <f>'A1'!E42</f>
        <v>14281.549074560007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102622.98334106026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39223.292333860023</v>
      </c>
      <c r="E43" s="401">
        <f>'A1'!E43</f>
        <v>268.26296812000004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39491.555301980021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48105.756398140038</v>
      </c>
      <c r="E44" s="401">
        <f>'A1'!E44</f>
        <v>5251.7816238599999</v>
      </c>
      <c r="F44" s="401">
        <f>'A1'!F44</f>
        <v>0</v>
      </c>
      <c r="G44" s="401">
        <f>'A1'!G44</f>
        <v>4.7699012599999993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1.8961212099999998</v>
      </c>
      <c r="M44" s="401">
        <f>'A1'!M44</f>
        <v>53364.204044470032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31313.259414330023</v>
      </c>
      <c r="E45" s="401">
        <f>'A1'!E45</f>
        <v>4386.19295169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35699.452366020021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16792.496983810015</v>
      </c>
      <c r="E46" s="401">
        <f>'A1'!E46</f>
        <v>865.58867217</v>
      </c>
      <c r="F46" s="401">
        <f>'A1'!F46</f>
        <v>0</v>
      </c>
      <c r="G46" s="401">
        <f>'A1'!G46</f>
        <v>4.7699012599999993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1.8961212099999998</v>
      </c>
      <c r="M46" s="401">
        <f>'A1'!M46</f>
        <v>17664.751678450015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9101.6642085399999</v>
      </c>
      <c r="E47" s="401">
        <f>'A1'!E47</f>
        <v>283.34703949999999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12.02460617</v>
      </c>
      <c r="L47" s="401">
        <f>'A1'!L47</f>
        <v>0</v>
      </c>
      <c r="M47" s="401">
        <f>'A1'!M47</f>
        <v>9397.0358542100003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1010.9809748899999</v>
      </c>
      <c r="E48" s="401">
        <f>'A1'!E48</f>
        <v>185.6065596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12.02460617</v>
      </c>
      <c r="L48" s="401">
        <f>'A1'!L48</f>
        <v>0</v>
      </c>
      <c r="M48" s="401">
        <f>'A1'!M48</f>
        <v>1208.6121406599998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8090.6832336500001</v>
      </c>
      <c r="E49" s="401">
        <f>'A1'!E49</f>
        <v>97.740479899999997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8188.4237135499998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184772.14720704031</v>
      </c>
      <c r="E50" s="401">
        <f>'A1'!E50</f>
        <v>20084.940706040008</v>
      </c>
      <c r="F50" s="401">
        <f>'A1'!F50</f>
        <v>0</v>
      </c>
      <c r="G50" s="401">
        <f>'A1'!G50</f>
        <v>4.7699012599999993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12.02460617</v>
      </c>
      <c r="L50" s="401">
        <f>'A1'!L50</f>
        <v>1.8961212099999998</v>
      </c>
      <c r="M50" s="401">
        <f>'A1'!M50</f>
        <v>204875.77854172033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181597.41026228917</v>
      </c>
      <c r="E52" s="401">
        <f>'A1'!E52</f>
        <v>19887.931441079989</v>
      </c>
      <c r="F52" s="401">
        <f>'A1'!F52</f>
        <v>0</v>
      </c>
      <c r="G52" s="401">
        <f>'A1'!G52</f>
        <v>4.7699012599999993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6.0016554200000005</v>
      </c>
      <c r="L52" s="401">
        <f>'A1'!L52</f>
        <v>1.83275309</v>
      </c>
      <c r="M52" s="401">
        <f>'A1'!M52</f>
        <v>201497.94601313918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3165.8772275800006</v>
      </c>
      <c r="E53" s="401">
        <f>'A1'!E53</f>
        <v>178.50872755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6.0229507499999997</v>
      </c>
      <c r="L53" s="401">
        <f>'A1'!L53</f>
        <v>6.336812E-2</v>
      </c>
      <c r="M53" s="401">
        <f>'A1'!M53</f>
        <v>3350.4722740000007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8.8597172000000004</v>
      </c>
      <c r="E54" s="445">
        <f>'A1'!E54</f>
        <v>18.50053741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27.360254609999998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61897.188753770002</v>
      </c>
      <c r="E13" s="401">
        <f>'A2'!E13</f>
        <v>808.24733185000014</v>
      </c>
      <c r="F13" s="401">
        <f>'A2'!F13</f>
        <v>3582.912802100006</v>
      </c>
      <c r="G13" s="401">
        <f>'A2'!G13</f>
        <v>608.59799770000018</v>
      </c>
      <c r="H13" s="401">
        <f>'A2'!H13</f>
        <v>560.85805393999999</v>
      </c>
      <c r="I13" s="401">
        <f>'A2'!I13</f>
        <v>293.90955609000002</v>
      </c>
      <c r="J13" s="401">
        <f>'A2'!J13</f>
        <v>31.883150420000007</v>
      </c>
      <c r="K13" s="401">
        <f>'A2'!K13</f>
        <v>275.16523646000002</v>
      </c>
      <c r="L13" s="401">
        <f>'A2'!L13</f>
        <v>68058.762882330004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7851.5251339800207</v>
      </c>
      <c r="E14" s="401">
        <f>'A2'!E14</f>
        <v>74.553927070000043</v>
      </c>
      <c r="F14" s="401">
        <f>'A2'!F14</f>
        <v>249.77618642999994</v>
      </c>
      <c r="G14" s="401">
        <f>'A2'!G14</f>
        <v>13.280680429999997</v>
      </c>
      <c r="H14" s="401">
        <f>'A2'!H14</f>
        <v>96.007719410000007</v>
      </c>
      <c r="I14" s="401">
        <f>'A2'!I14</f>
        <v>21.635818180000005</v>
      </c>
      <c r="J14" s="401">
        <f>'A2'!J14</f>
        <v>0</v>
      </c>
      <c r="K14" s="401">
        <f>'A2'!K14</f>
        <v>9.5069338799999965</v>
      </c>
      <c r="L14" s="401">
        <f>'A2'!L14</f>
        <v>8316.286399380022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54045.663619789979</v>
      </c>
      <c r="E15" s="401">
        <f>'A2'!E15</f>
        <v>733.69340478000015</v>
      </c>
      <c r="F15" s="401">
        <f>'A2'!F15</f>
        <v>3333.136615670006</v>
      </c>
      <c r="G15" s="401">
        <f>'A2'!G15</f>
        <v>595.31731727000022</v>
      </c>
      <c r="H15" s="401">
        <f>'A2'!H15</f>
        <v>464.85033453</v>
      </c>
      <c r="I15" s="401">
        <f>'A2'!I15</f>
        <v>272.27373791000002</v>
      </c>
      <c r="J15" s="401">
        <f>'A2'!J15</f>
        <v>31.883150420000007</v>
      </c>
      <c r="K15" s="401">
        <f>'A2'!K15</f>
        <v>265.65830258</v>
      </c>
      <c r="L15" s="401">
        <f>'A2'!L15</f>
        <v>59742.476482949984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18369.775769079984</v>
      </c>
      <c r="E16" s="401">
        <f>'A2'!E16</f>
        <v>266.97343599999994</v>
      </c>
      <c r="F16" s="401">
        <f>'A2'!F16</f>
        <v>2805.6026385999994</v>
      </c>
      <c r="G16" s="401">
        <f>'A2'!G16</f>
        <v>78.65216027000001</v>
      </c>
      <c r="H16" s="401">
        <f>'A2'!H16</f>
        <v>62.690710379999985</v>
      </c>
      <c r="I16" s="401">
        <f>'A2'!I16</f>
        <v>23.915425129999992</v>
      </c>
      <c r="J16" s="401">
        <f>'A2'!J16</f>
        <v>4.0476038499999998</v>
      </c>
      <c r="K16" s="401">
        <f>'A2'!K16</f>
        <v>179.23027544999994</v>
      </c>
      <c r="L16" s="401">
        <f>'A2'!L16</f>
        <v>21790.888018759986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6599.7395508100199</v>
      </c>
      <c r="E17" s="401">
        <f>'A2'!E17</f>
        <v>43.524108429999984</v>
      </c>
      <c r="F17" s="401">
        <f>'A2'!F17</f>
        <v>34.162650209999995</v>
      </c>
      <c r="G17" s="401">
        <f>'A2'!G17</f>
        <v>0.75575203000000002</v>
      </c>
      <c r="H17" s="401">
        <f>'A2'!H17</f>
        <v>0</v>
      </c>
      <c r="I17" s="401">
        <f>'A2'!I17</f>
        <v>0.23087029000000001</v>
      </c>
      <c r="J17" s="401">
        <f>'A2'!J17</f>
        <v>1.988243E-2</v>
      </c>
      <c r="K17" s="401">
        <f>'A2'!K17</f>
        <v>0.1451828</v>
      </c>
      <c r="L17" s="401">
        <f>'A2'!L17</f>
        <v>6678.5779970000185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11770.036218269963</v>
      </c>
      <c r="E18" s="401">
        <f>'A2'!E18</f>
        <v>223.44932756999995</v>
      </c>
      <c r="F18" s="401">
        <f>'A2'!F18</f>
        <v>2771.4399883899996</v>
      </c>
      <c r="G18" s="401">
        <f>'A2'!G18</f>
        <v>77.896408240000014</v>
      </c>
      <c r="H18" s="401">
        <f>'A2'!H18</f>
        <v>62.690710379999985</v>
      </c>
      <c r="I18" s="401">
        <f>'A2'!I18</f>
        <v>23.684554839999993</v>
      </c>
      <c r="J18" s="401">
        <f>'A2'!J18</f>
        <v>4.0277214199999998</v>
      </c>
      <c r="K18" s="401">
        <f>'A2'!K18</f>
        <v>179.08509264999995</v>
      </c>
      <c r="L18" s="401">
        <f>'A2'!L18</f>
        <v>15112.310021759962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23334.149059870011</v>
      </c>
      <c r="E19" s="401">
        <f>'A2'!E19</f>
        <v>641.42930983999997</v>
      </c>
      <c r="F19" s="401">
        <f>'A2'!F19</f>
        <v>2304.1255851199999</v>
      </c>
      <c r="G19" s="401">
        <f>'A2'!G19</f>
        <v>459.84788020999997</v>
      </c>
      <c r="H19" s="401">
        <f>'A2'!H19</f>
        <v>191.02327975999995</v>
      </c>
      <c r="I19" s="401">
        <f>'A2'!I19</f>
        <v>86.53904505999995</v>
      </c>
      <c r="J19" s="401">
        <f>'A2'!J19</f>
        <v>6.5175470099999995</v>
      </c>
      <c r="K19" s="401">
        <f>'A2'!K19</f>
        <v>39.406146450000001</v>
      </c>
      <c r="L19" s="401">
        <f>'A2'!L19</f>
        <v>27063.037853320013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4246.231278370009</v>
      </c>
      <c r="E20" s="401">
        <f>'A2'!E20</f>
        <v>203.32598383000001</v>
      </c>
      <c r="F20" s="401">
        <f>'A2'!F20</f>
        <v>806.75579727999991</v>
      </c>
      <c r="G20" s="401">
        <f>'A2'!G20</f>
        <v>419.24124879999999</v>
      </c>
      <c r="H20" s="401">
        <f>'A2'!H20</f>
        <v>27.706627139999995</v>
      </c>
      <c r="I20" s="401">
        <f>'A2'!I20</f>
        <v>47.468063469999969</v>
      </c>
      <c r="J20" s="401">
        <f>'A2'!J20</f>
        <v>6.5083881699999999</v>
      </c>
      <c r="K20" s="401">
        <f>'A2'!K20</f>
        <v>24.351373260000003</v>
      </c>
      <c r="L20" s="401">
        <f>'A2'!L20</f>
        <v>5781.588760320009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19087.917781500004</v>
      </c>
      <c r="E21" s="401">
        <f>'A2'!E21</f>
        <v>438.10332600999993</v>
      </c>
      <c r="F21" s="401">
        <f>'A2'!F21</f>
        <v>1497.3697878400001</v>
      </c>
      <c r="G21" s="401">
        <f>'A2'!G21</f>
        <v>40.606631409999999</v>
      </c>
      <c r="H21" s="401">
        <f>'A2'!H21</f>
        <v>163.31665261999996</v>
      </c>
      <c r="I21" s="401">
        <f>'A2'!I21</f>
        <v>39.070981589999988</v>
      </c>
      <c r="J21" s="401">
        <f>'A2'!J21</f>
        <v>9.1588399999999997E-3</v>
      </c>
      <c r="K21" s="401">
        <f>'A2'!K21</f>
        <v>15.054773189999999</v>
      </c>
      <c r="L21" s="401">
        <f>'A2'!L21</f>
        <v>21281.449093000007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103601.11358271999</v>
      </c>
      <c r="E22" s="401">
        <f>'A2'!E22</f>
        <v>1716.65007769</v>
      </c>
      <c r="F22" s="401">
        <f>'A2'!F22</f>
        <v>8692.6410258200049</v>
      </c>
      <c r="G22" s="401">
        <f>'A2'!G22</f>
        <v>1147.09803818</v>
      </c>
      <c r="H22" s="401">
        <f>'A2'!H22</f>
        <v>814.57204407999996</v>
      </c>
      <c r="I22" s="401">
        <f>'A2'!I22</f>
        <v>404.36402627999996</v>
      </c>
      <c r="J22" s="401">
        <f>'A2'!J22</f>
        <v>42.44830128000001</v>
      </c>
      <c r="K22" s="401">
        <f>'A2'!K22</f>
        <v>493.80165835999992</v>
      </c>
      <c r="L22" s="401">
        <f>'A2'!L22</f>
        <v>116912.68875441002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116.27627158999998</v>
      </c>
      <c r="E25" s="401">
        <f>'A2'!E25</f>
        <v>82.846647230000002</v>
      </c>
      <c r="F25" s="401">
        <f>'A2'!F25</f>
        <v>1.3142485400000001</v>
      </c>
      <c r="G25" s="401">
        <f>'A2'!G25</f>
        <v>91.066865109999995</v>
      </c>
      <c r="H25" s="401">
        <f>'A2'!H25</f>
        <v>20.607196880000004</v>
      </c>
      <c r="I25" s="401">
        <f>'A2'!I25</f>
        <v>0</v>
      </c>
      <c r="J25" s="401">
        <f>'A2'!J25</f>
        <v>3.9255687900000003</v>
      </c>
      <c r="K25" s="401">
        <f>'A2'!K25</f>
        <v>7.6609999999999987</v>
      </c>
      <c r="L25" s="401">
        <f>'A2'!L25</f>
        <v>323.69779813999997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3.2314724200000002</v>
      </c>
      <c r="E26" s="401">
        <f>'A2'!E26</f>
        <v>7.12836699</v>
      </c>
      <c r="F26" s="401">
        <f>'A2'!F26</f>
        <v>0</v>
      </c>
      <c r="G26" s="401">
        <f>'A2'!G26</f>
        <v>2.6894079600000005</v>
      </c>
      <c r="H26" s="401">
        <f>'A2'!H26</f>
        <v>13.497320490000003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26.546567860000003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113.04479916999998</v>
      </c>
      <c r="E27" s="401">
        <f>'A2'!E27</f>
        <v>75.718280239999999</v>
      </c>
      <c r="F27" s="401">
        <f>'A2'!F27</f>
        <v>1.3142485400000001</v>
      </c>
      <c r="G27" s="401">
        <f>'A2'!G27</f>
        <v>88.377457149999998</v>
      </c>
      <c r="H27" s="401">
        <f>'A2'!H27</f>
        <v>7.1098763900000002</v>
      </c>
      <c r="I27" s="401">
        <f>'A2'!I27</f>
        <v>0</v>
      </c>
      <c r="J27" s="401">
        <f>'A2'!J27</f>
        <v>3.9255687900000003</v>
      </c>
      <c r="K27" s="401">
        <f>'A2'!K27</f>
        <v>7.6609999999999987</v>
      </c>
      <c r="L27" s="401">
        <f>'A2'!L27</f>
        <v>297.15123027999999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3934.8472035800005</v>
      </c>
      <c r="E28" s="401">
        <f>'A2'!E28</f>
        <v>34.269089479999998</v>
      </c>
      <c r="F28" s="401">
        <f>'A2'!F28</f>
        <v>180.13389072999999</v>
      </c>
      <c r="G28" s="401">
        <f>'A2'!G28</f>
        <v>28.35492722</v>
      </c>
      <c r="H28" s="401">
        <f>'A2'!H28</f>
        <v>1.9923000500000001</v>
      </c>
      <c r="I28" s="401">
        <f>'A2'!I28</f>
        <v>0</v>
      </c>
      <c r="J28" s="401">
        <f>'A2'!J28</f>
        <v>0.80391939999999995</v>
      </c>
      <c r="K28" s="401">
        <f>'A2'!K28</f>
        <v>27.197933429999999</v>
      </c>
      <c r="L28" s="401">
        <f>'A2'!L28</f>
        <v>4207.5992638900007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588.49613818</v>
      </c>
      <c r="E29" s="401">
        <f>'A2'!E29</f>
        <v>4.0831424699999994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592.57928064999999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3346.3510654000006</v>
      </c>
      <c r="E30" s="401">
        <f>'A2'!E30</f>
        <v>30.18594701</v>
      </c>
      <c r="F30" s="401">
        <f>'A2'!F30</f>
        <v>180.13389072999999</v>
      </c>
      <c r="G30" s="401">
        <f>'A2'!G30</f>
        <v>28.35492722</v>
      </c>
      <c r="H30" s="401">
        <f>'A2'!H30</f>
        <v>1.9923000500000001</v>
      </c>
      <c r="I30" s="401">
        <f>'A2'!I30</f>
        <v>0</v>
      </c>
      <c r="J30" s="401">
        <f>'A2'!J30</f>
        <v>0.80391939999999995</v>
      </c>
      <c r="K30" s="401">
        <f>'A2'!K30</f>
        <v>27.197933429999999</v>
      </c>
      <c r="L30" s="401">
        <f>'A2'!L30</f>
        <v>3615.0199832399999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390.25733536000007</v>
      </c>
      <c r="E31" s="401">
        <f>'A2'!E31</f>
        <v>33.86762667</v>
      </c>
      <c r="F31" s="401">
        <f>'A2'!F31</f>
        <v>0</v>
      </c>
      <c r="G31" s="401">
        <f>'A2'!G31</f>
        <v>52.214602590000005</v>
      </c>
      <c r="H31" s="401">
        <f>'A2'!H31</f>
        <v>3.0250420199999999</v>
      </c>
      <c r="I31" s="401">
        <f>'A2'!I31</f>
        <v>0</v>
      </c>
      <c r="J31" s="401">
        <f>'A2'!J31</f>
        <v>0.38971766000000002</v>
      </c>
      <c r="K31" s="401">
        <f>'A2'!K31</f>
        <v>0</v>
      </c>
      <c r="L31" s="401">
        <f>'A2'!L31</f>
        <v>479.75432430000006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343.90715264000005</v>
      </c>
      <c r="E32" s="401">
        <f>'A2'!E32</f>
        <v>20.399997599999999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0.38971766000000002</v>
      </c>
      <c r="K32" s="401">
        <f>'A2'!K32</f>
        <v>0</v>
      </c>
      <c r="L32" s="401">
        <f>'A2'!L32</f>
        <v>364.69686790000003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46.350182719999999</v>
      </c>
      <c r="E33" s="401">
        <f>'A2'!E33</f>
        <v>13.467629070000001</v>
      </c>
      <c r="F33" s="401">
        <f>'A2'!F33</f>
        <v>0</v>
      </c>
      <c r="G33" s="401">
        <f>'A2'!G33</f>
        <v>52.214602590000005</v>
      </c>
      <c r="H33" s="401">
        <f>'A2'!H33</f>
        <v>3.0250420199999999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115.05745640000001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4441.3808105300004</v>
      </c>
      <c r="E34" s="401">
        <f>'A2'!E34</f>
        <v>150.98336338000001</v>
      </c>
      <c r="F34" s="401">
        <f>'A2'!F34</f>
        <v>181.44813926999998</v>
      </c>
      <c r="G34" s="401">
        <f>'A2'!G34</f>
        <v>171.63639491999999</v>
      </c>
      <c r="H34" s="401">
        <f>'A2'!H34</f>
        <v>25.624538950000002</v>
      </c>
      <c r="I34" s="401">
        <f>'A2'!I34</f>
        <v>0</v>
      </c>
      <c r="J34" s="401">
        <f>'A2'!J34</f>
        <v>5.1192058500000002</v>
      </c>
      <c r="K34" s="401">
        <f>'A2'!K34</f>
        <v>34.85893343</v>
      </c>
      <c r="L34" s="401">
        <f>'A2'!L34</f>
        <v>5011.0513863300012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365.77305982000001</v>
      </c>
      <c r="E36" s="401">
        <f>'A2'!E36</f>
        <v>97.136416099999977</v>
      </c>
      <c r="F36" s="401">
        <f>'A2'!F36</f>
        <v>0</v>
      </c>
      <c r="G36" s="401">
        <f>'A2'!G36</f>
        <v>171.63639491999996</v>
      </c>
      <c r="H36" s="401">
        <f>'A2'!H36</f>
        <v>25.624538950000005</v>
      </c>
      <c r="I36" s="401">
        <f>'A2'!I36</f>
        <v>0</v>
      </c>
      <c r="J36" s="401">
        <f>'A2'!J36</f>
        <v>1.44850239</v>
      </c>
      <c r="K36" s="401">
        <f>'A2'!K36</f>
        <v>11.358933429999999</v>
      </c>
      <c r="L36" s="401">
        <f>'A2'!L36</f>
        <v>672.97784560999992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4072.7251797799991</v>
      </c>
      <c r="E37" s="401">
        <f>'A2'!E37</f>
        <v>53.846947279999988</v>
      </c>
      <c r="F37" s="401">
        <f>'A2'!F37</f>
        <v>181.44813927000001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3.6707034600000004</v>
      </c>
      <c r="K37" s="401">
        <f>'A2'!K37</f>
        <v>23.5</v>
      </c>
      <c r="L37" s="401">
        <f>'A2'!L37</f>
        <v>4335.1909697899991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2.88257093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2.88257093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65756.91851304</v>
      </c>
      <c r="E41" s="401">
        <f>'A2'!E41</f>
        <v>2109.1698290099989</v>
      </c>
      <c r="F41" s="401">
        <f>'A2'!F41</f>
        <v>4245.926985799998</v>
      </c>
      <c r="G41" s="401">
        <f>'A2'!G41</f>
        <v>1056.99025476</v>
      </c>
      <c r="H41" s="401">
        <f>'A2'!H41</f>
        <v>290.01400446000014</v>
      </c>
      <c r="I41" s="401">
        <f>'A2'!I41</f>
        <v>255.67126866000007</v>
      </c>
      <c r="J41" s="401">
        <f>'A2'!J41</f>
        <v>23.328129640000004</v>
      </c>
      <c r="K41" s="401">
        <f>'A2'!K41</f>
        <v>481.24858630000011</v>
      </c>
      <c r="L41" s="401">
        <f>'A2'!L41</f>
        <v>74219.267571670003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16000.265083159989</v>
      </c>
      <c r="E42" s="401">
        <f>'A2'!E42</f>
        <v>411.21029190999991</v>
      </c>
      <c r="F42" s="401">
        <f>'A2'!F42</f>
        <v>1426.0605177999989</v>
      </c>
      <c r="G42" s="401">
        <f>'A2'!G42</f>
        <v>172.20319523999996</v>
      </c>
      <c r="H42" s="401">
        <f>'A2'!H42</f>
        <v>53.004943240000017</v>
      </c>
      <c r="I42" s="401">
        <f>'A2'!I42</f>
        <v>76.679409859999978</v>
      </c>
      <c r="J42" s="401">
        <f>'A2'!J42</f>
        <v>0</v>
      </c>
      <c r="K42" s="401">
        <f>'A2'!K42</f>
        <v>0.3</v>
      </c>
      <c r="L42" s="401">
        <f>'A2'!L42</f>
        <v>18139.72344120999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49756.653429880018</v>
      </c>
      <c r="E43" s="401">
        <f>'A2'!E43</f>
        <v>1697.9595370999991</v>
      </c>
      <c r="F43" s="401">
        <f>'A2'!F43</f>
        <v>2819.8664679999988</v>
      </c>
      <c r="G43" s="401">
        <f>'A2'!G43</f>
        <v>884.78705952000007</v>
      </c>
      <c r="H43" s="401">
        <f>'A2'!H43</f>
        <v>237.00906122000009</v>
      </c>
      <c r="I43" s="401">
        <f>'A2'!I43</f>
        <v>178.9918588000001</v>
      </c>
      <c r="J43" s="401">
        <f>'A2'!J43</f>
        <v>23.328129640000004</v>
      </c>
      <c r="K43" s="401">
        <f>'A2'!K43</f>
        <v>480.9485863000001</v>
      </c>
      <c r="L43" s="401">
        <f>'A2'!L43</f>
        <v>56079.544130460017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41805.564589809976</v>
      </c>
      <c r="E44" s="401">
        <f>'A2'!E44</f>
        <v>847.66896526999983</v>
      </c>
      <c r="F44" s="401">
        <f>'A2'!F44</f>
        <v>4781.6244270200032</v>
      </c>
      <c r="G44" s="401">
        <f>'A2'!G44</f>
        <v>362.61969529000015</v>
      </c>
      <c r="H44" s="401">
        <f>'A2'!H44</f>
        <v>66.738995540000019</v>
      </c>
      <c r="I44" s="401">
        <f>'A2'!I44</f>
        <v>89.551907540000002</v>
      </c>
      <c r="J44" s="401">
        <f>'A2'!J44</f>
        <v>4.3671652400000003</v>
      </c>
      <c r="K44" s="401">
        <f>'A2'!K44</f>
        <v>44.811888630000006</v>
      </c>
      <c r="L44" s="401">
        <f>'A2'!L44</f>
        <v>48002.94763433998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8901.0735994999814</v>
      </c>
      <c r="E45" s="401">
        <f>'A2'!E45</f>
        <v>24.969924469999999</v>
      </c>
      <c r="F45" s="401">
        <f>'A2'!F45</f>
        <v>38.78889976</v>
      </c>
      <c r="G45" s="401">
        <f>'A2'!G45</f>
        <v>23.967294080000006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8988.7997178099813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32904.490990309991</v>
      </c>
      <c r="E46" s="401">
        <f>'A2'!E46</f>
        <v>822.69904079999981</v>
      </c>
      <c r="F46" s="401">
        <f>'A2'!F46</f>
        <v>4742.8355272600029</v>
      </c>
      <c r="G46" s="401">
        <f>'A2'!G46</f>
        <v>338.65240121000016</v>
      </c>
      <c r="H46" s="401">
        <f>'A2'!H46</f>
        <v>66.738995540000019</v>
      </c>
      <c r="I46" s="401">
        <f>'A2'!I46</f>
        <v>89.551907540000002</v>
      </c>
      <c r="J46" s="401">
        <f>'A2'!J46</f>
        <v>4.3671652400000003</v>
      </c>
      <c r="K46" s="401">
        <f>'A2'!K46</f>
        <v>44.811888630000006</v>
      </c>
      <c r="L46" s="401">
        <f>'A2'!L46</f>
        <v>39014.14791652999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13701.689339819994</v>
      </c>
      <c r="E47" s="401">
        <f>'A2'!E47</f>
        <v>407.81116785000017</v>
      </c>
      <c r="F47" s="401">
        <f>'A2'!F47</f>
        <v>583.86371701999963</v>
      </c>
      <c r="G47" s="401">
        <f>'A2'!G47</f>
        <v>162.00918145000003</v>
      </c>
      <c r="H47" s="401">
        <f>'A2'!H47</f>
        <v>41.107290589999998</v>
      </c>
      <c r="I47" s="401">
        <f>'A2'!I47</f>
        <v>36.065167919999993</v>
      </c>
      <c r="J47" s="401">
        <f>'A2'!J47</f>
        <v>0</v>
      </c>
      <c r="K47" s="401">
        <f>'A2'!K47</f>
        <v>7.2129999999999956</v>
      </c>
      <c r="L47" s="401">
        <f>'A2'!L47</f>
        <v>14939.758864649993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486.33560434000003</v>
      </c>
      <c r="E48" s="401">
        <f>'A2'!E48</f>
        <v>71.068146700000028</v>
      </c>
      <c r="F48" s="401">
        <f>'A2'!F48</f>
        <v>230.24992889999996</v>
      </c>
      <c r="G48" s="401">
        <f>'A2'!G48</f>
        <v>31.672553420000007</v>
      </c>
      <c r="H48" s="401">
        <f>'A2'!H48</f>
        <v>40.973025889999995</v>
      </c>
      <c r="I48" s="401">
        <f>'A2'!I48</f>
        <v>15.905084619999997</v>
      </c>
      <c r="J48" s="401">
        <f>'A2'!J48</f>
        <v>0</v>
      </c>
      <c r="K48" s="401">
        <f>'A2'!K48</f>
        <v>7.152999999999996</v>
      </c>
      <c r="L48" s="401">
        <f>'A2'!L48</f>
        <v>883.35734387000014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13215.353735479994</v>
      </c>
      <c r="E49" s="401">
        <f>'A2'!E49</f>
        <v>336.74302115000012</v>
      </c>
      <c r="F49" s="401">
        <f>'A2'!F49</f>
        <v>353.6137881199997</v>
      </c>
      <c r="G49" s="401">
        <f>'A2'!G49</f>
        <v>130.33662803000001</v>
      </c>
      <c r="H49" s="401">
        <f>'A2'!H49</f>
        <v>0.13426470000000001</v>
      </c>
      <c r="I49" s="401">
        <f>'A2'!I49</f>
        <v>20.1600833</v>
      </c>
      <c r="J49" s="401">
        <f>'A2'!J49</f>
        <v>0</v>
      </c>
      <c r="K49" s="401">
        <f>'A2'!K49</f>
        <v>0.06</v>
      </c>
      <c r="L49" s="401">
        <f>'A2'!L49</f>
        <v>14056.401520779991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121264.17244266997</v>
      </c>
      <c r="E50" s="401">
        <f>'A2'!E50</f>
        <v>3364.649962129999</v>
      </c>
      <c r="F50" s="401">
        <f>'A2'!F50</f>
        <v>9611.4151298400011</v>
      </c>
      <c r="G50" s="401">
        <f>'A2'!G50</f>
        <v>1581.6191315000001</v>
      </c>
      <c r="H50" s="401">
        <f>'A2'!H50</f>
        <v>397.86029059000015</v>
      </c>
      <c r="I50" s="401">
        <f>'A2'!I50</f>
        <v>381.28834412000003</v>
      </c>
      <c r="J50" s="401">
        <f>'A2'!J50</f>
        <v>27.695294880000006</v>
      </c>
      <c r="K50" s="401">
        <f>'A2'!K50</f>
        <v>533.27347493000013</v>
      </c>
      <c r="L50" s="401">
        <f>'A2'!L50</f>
        <v>137161.97407065996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116517.73981706004</v>
      </c>
      <c r="E52" s="401">
        <f>'A2'!E52</f>
        <v>3334.304069419999</v>
      </c>
      <c r="F52" s="401">
        <f>'A2'!F52</f>
        <v>9505.5539766599977</v>
      </c>
      <c r="G52" s="401">
        <f>'A2'!G52</f>
        <v>1548.3397714800019</v>
      </c>
      <c r="H52" s="401">
        <f>'A2'!H52</f>
        <v>365.81350239</v>
      </c>
      <c r="I52" s="401">
        <f>'A2'!I52</f>
        <v>381.28834412000032</v>
      </c>
      <c r="J52" s="401">
        <f>'A2'!J52</f>
        <v>16.299136479999998</v>
      </c>
      <c r="K52" s="401">
        <f>'A2'!K52</f>
        <v>529.77347493000013</v>
      </c>
      <c r="L52" s="401">
        <f>'A2'!L52</f>
        <v>132199.11209254005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4746.4326256099994</v>
      </c>
      <c r="E53" s="401">
        <f>'A2'!E53</f>
        <v>30.345892710000001</v>
      </c>
      <c r="F53" s="401">
        <f>'A2'!F53</f>
        <v>105.86115318</v>
      </c>
      <c r="G53" s="401">
        <f>'A2'!G53</f>
        <v>33.279360019999991</v>
      </c>
      <c r="H53" s="401">
        <f>'A2'!H53</f>
        <v>32.046788200000002</v>
      </c>
      <c r="I53" s="401">
        <f>'A2'!I53</f>
        <v>0</v>
      </c>
      <c r="J53" s="401">
        <f>'A2'!J53</f>
        <v>11.396158400000001</v>
      </c>
      <c r="K53" s="401">
        <f>'A2'!K53</f>
        <v>3.5</v>
      </c>
      <c r="L53" s="401">
        <f>'A2'!L53</f>
        <v>4962.8619781199995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1351.05510792</v>
      </c>
      <c r="E13" s="401">
        <f>'A3'!E13</f>
        <v>1036.6937303499999</v>
      </c>
      <c r="F13" s="401">
        <f>'A3'!F13</f>
        <v>632.12791806000007</v>
      </c>
      <c r="G13" s="401">
        <f>'A3'!G13</f>
        <v>189.45318255000001</v>
      </c>
      <c r="H13" s="401">
        <f>'A3'!H13</f>
        <v>1.5178490000000001E-2</v>
      </c>
      <c r="I13" s="401">
        <f>'A3'!I13</f>
        <v>6.6017039999999999E-2</v>
      </c>
      <c r="J13" s="401">
        <f>'A3'!J13</f>
        <v>24.992237700000004</v>
      </c>
      <c r="K13" s="401">
        <f>'A3'!K13</f>
        <v>3234.4033721099995</v>
      </c>
      <c r="L13" s="401">
        <f>'A3'!L13</f>
        <v>150.30939114500001</v>
      </c>
      <c r="M13" s="401">
        <f>'A3'!M13</f>
        <v>232690.16820744483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34.092412000000003</v>
      </c>
      <c r="E14" s="401">
        <f>'A3'!E14</f>
        <v>74.876010569999991</v>
      </c>
      <c r="F14" s="401">
        <f>'A3'!F14</f>
        <v>17.877780640000001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126.84620321</v>
      </c>
      <c r="L14" s="401">
        <f>'A3'!L14</f>
        <v>4.9841210049999987</v>
      </c>
      <c r="M14" s="401">
        <f>'A3'!M14</f>
        <v>136318.0966498949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1316.96269592</v>
      </c>
      <c r="E15" s="401">
        <f>'A3'!E15</f>
        <v>961.81771977999983</v>
      </c>
      <c r="F15" s="401">
        <f>'A3'!F15</f>
        <v>614.2501374200001</v>
      </c>
      <c r="G15" s="401">
        <f>'A3'!G15</f>
        <v>189.45318255000001</v>
      </c>
      <c r="H15" s="401">
        <f>'A3'!H15</f>
        <v>1.5178490000000001E-2</v>
      </c>
      <c r="I15" s="401">
        <f>'A3'!I15</f>
        <v>6.6017039999999999E-2</v>
      </c>
      <c r="J15" s="401">
        <f>'A3'!J15</f>
        <v>24.992237700000004</v>
      </c>
      <c r="K15" s="401">
        <f>'A3'!K15</f>
        <v>3107.5571688999999</v>
      </c>
      <c r="L15" s="401">
        <f>'A3'!L15</f>
        <v>145.32527014000001</v>
      </c>
      <c r="M15" s="401">
        <f>'A3'!M15</f>
        <v>96372.071557549934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601.52731767000023</v>
      </c>
      <c r="E16" s="401">
        <f>'A3'!E16</f>
        <v>495.86313273999997</v>
      </c>
      <c r="F16" s="401">
        <f>'A3'!F16</f>
        <v>174.41585468000005</v>
      </c>
      <c r="G16" s="401">
        <f>'A3'!G16</f>
        <v>19.034903180000001</v>
      </c>
      <c r="H16" s="401">
        <f>'A3'!H16</f>
        <v>0</v>
      </c>
      <c r="I16" s="401">
        <f>'A3'!I16</f>
        <v>16.229600309999999</v>
      </c>
      <c r="J16" s="401">
        <f>'A3'!J16</f>
        <v>1.9936182200000001</v>
      </c>
      <c r="K16" s="401">
        <f>'A3'!K16</f>
        <v>1309.0644267999999</v>
      </c>
      <c r="L16" s="401">
        <f>'A3'!L16</f>
        <v>95.289927724999941</v>
      </c>
      <c r="M16" s="401">
        <f>'A3'!M16</f>
        <v>83217.069374444967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0.14801750999999999</v>
      </c>
      <c r="E17" s="401">
        <f>'A3'!E17</f>
        <v>0.28836686</v>
      </c>
      <c r="F17" s="401">
        <f>'A3'!F17</f>
        <v>0.27346230999999999</v>
      </c>
      <c r="G17" s="401">
        <f>'A3'!G17</f>
        <v>0</v>
      </c>
      <c r="H17" s="401">
        <f>'A3'!H17</f>
        <v>0</v>
      </c>
      <c r="I17" s="401">
        <f>'A3'!I17</f>
        <v>3.1513499999999998E-3</v>
      </c>
      <c r="J17" s="401">
        <f>'A3'!J17</f>
        <v>1.06215E-3</v>
      </c>
      <c r="K17" s="401">
        <f>'A3'!K17</f>
        <v>0.71406017999999993</v>
      </c>
      <c r="L17" s="401">
        <f>'A3'!L17</f>
        <v>0.40544121999999994</v>
      </c>
      <c r="M17" s="401">
        <f>'A3'!M17</f>
        <v>50482.955817689995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601.37930016000018</v>
      </c>
      <c r="E18" s="401">
        <f>'A3'!E18</f>
        <v>495.57476587999997</v>
      </c>
      <c r="F18" s="401">
        <f>'A3'!F18</f>
        <v>174.14239237000004</v>
      </c>
      <c r="G18" s="401">
        <f>'A3'!G18</f>
        <v>19.034903180000001</v>
      </c>
      <c r="H18" s="401">
        <f>'A3'!H18</f>
        <v>0</v>
      </c>
      <c r="I18" s="401">
        <f>'A3'!I18</f>
        <v>16.226448959999999</v>
      </c>
      <c r="J18" s="401">
        <f>'A3'!J18</f>
        <v>1.99255607</v>
      </c>
      <c r="K18" s="401">
        <f>'A3'!K18</f>
        <v>1308.3503666200002</v>
      </c>
      <c r="L18" s="401">
        <f>'A3'!L18</f>
        <v>94.884486504999941</v>
      </c>
      <c r="M18" s="401">
        <f>'A3'!M18</f>
        <v>32734.113556754972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426.18110378</v>
      </c>
      <c r="E19" s="401">
        <f>'A3'!E19</f>
        <v>196.20650376000003</v>
      </c>
      <c r="F19" s="401">
        <f>'A3'!F19</f>
        <v>184.88718796999999</v>
      </c>
      <c r="G19" s="401">
        <f>'A3'!G19</f>
        <v>108.95852564999998</v>
      </c>
      <c r="H19" s="401">
        <f>'A3'!H19</f>
        <v>0.31807759999999996</v>
      </c>
      <c r="I19" s="401">
        <f>'A3'!I19</f>
        <v>0.26929555999999993</v>
      </c>
      <c r="J19" s="401">
        <f>'A3'!J19</f>
        <v>6.8180440300000011</v>
      </c>
      <c r="K19" s="401">
        <f>'A3'!K19</f>
        <v>923.63873835000015</v>
      </c>
      <c r="L19" s="401">
        <f>'A3'!L19</f>
        <v>38.507609304999988</v>
      </c>
      <c r="M19" s="401">
        <f>'A3'!M19</f>
        <v>211052.82252120497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111.12412101999998</v>
      </c>
      <c r="E20" s="401">
        <f>'A3'!E20</f>
        <v>42.121996450000005</v>
      </c>
      <c r="F20" s="401">
        <f>'A3'!F20</f>
        <v>39.752078689999983</v>
      </c>
      <c r="G20" s="401">
        <f>'A3'!G20</f>
        <v>3.7383420000000001E-2</v>
      </c>
      <c r="H20" s="401">
        <f>'A3'!H20</f>
        <v>0.31807759999999996</v>
      </c>
      <c r="I20" s="401">
        <f>'A3'!I20</f>
        <v>0.26763240999999993</v>
      </c>
      <c r="J20" s="401">
        <f>'A3'!J20</f>
        <v>6.7415971000000008</v>
      </c>
      <c r="K20" s="401">
        <f>'A3'!K20</f>
        <v>200.36288668999998</v>
      </c>
      <c r="L20" s="401">
        <f>'A3'!L20</f>
        <v>29.789477364999989</v>
      </c>
      <c r="M20" s="401">
        <f>'A3'!M20</f>
        <v>47534.283815744908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315.05698276000004</v>
      </c>
      <c r="E21" s="401">
        <f>'A3'!E21</f>
        <v>154.08450731000002</v>
      </c>
      <c r="F21" s="401">
        <f>'A3'!F21</f>
        <v>145.13510927999999</v>
      </c>
      <c r="G21" s="401">
        <f>'A3'!G21</f>
        <v>108.92114222999999</v>
      </c>
      <c r="H21" s="401">
        <f>'A3'!H21</f>
        <v>0</v>
      </c>
      <c r="I21" s="401">
        <f>'A3'!I21</f>
        <v>1.66315E-3</v>
      </c>
      <c r="J21" s="401">
        <f>'A3'!J21</f>
        <v>7.6446929999999996E-2</v>
      </c>
      <c r="K21" s="401">
        <f>'A3'!K21</f>
        <v>723.27585165999994</v>
      </c>
      <c r="L21" s="401">
        <f>'A3'!L21</f>
        <v>8.7181319400000028</v>
      </c>
      <c r="M21" s="401">
        <f>'A3'!M21</f>
        <v>163518.53870546006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2378.7635293700005</v>
      </c>
      <c r="E22" s="401">
        <f>'A3'!E22</f>
        <v>1728.7633668499998</v>
      </c>
      <c r="F22" s="401">
        <f>'A3'!F22</f>
        <v>991.43096071000014</v>
      </c>
      <c r="G22" s="401">
        <f>'A3'!G22</f>
        <v>317.44661137999998</v>
      </c>
      <c r="H22" s="401">
        <f>'A3'!H22</f>
        <v>0.33325608999999995</v>
      </c>
      <c r="I22" s="401">
        <f>'A3'!I22</f>
        <v>16.564912909999997</v>
      </c>
      <c r="J22" s="401">
        <f>'A3'!J22</f>
        <v>33.803899950000002</v>
      </c>
      <c r="K22" s="401">
        <f>'A3'!K22</f>
        <v>5467.1065372599996</v>
      </c>
      <c r="L22" s="401">
        <f>'A3'!L22</f>
        <v>284.10692817499995</v>
      </c>
      <c r="M22" s="401">
        <f>'A3'!M22</f>
        <v>526960.06010309479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96.553730759999993</v>
      </c>
      <c r="E25" s="401">
        <f>'A3'!E25</f>
        <v>1.7800847399999999</v>
      </c>
      <c r="F25" s="401">
        <f>'A3'!F25</f>
        <v>47.08033468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12.591536730000001</v>
      </c>
      <c r="K25" s="401">
        <f>'A3'!K25</f>
        <v>158.00568691000001</v>
      </c>
      <c r="L25" s="401">
        <f>'A3'!L25</f>
        <v>10.126268365</v>
      </c>
      <c r="M25" s="401">
        <f>'A3'!M25</f>
        <v>3321.2239131749993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3.3298629999999996</v>
      </c>
      <c r="E26" s="401">
        <f>'A3'!E26</f>
        <v>0</v>
      </c>
      <c r="F26" s="401">
        <f>'A3'!F26</f>
        <v>0.34574305999999999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3.6756060599999998</v>
      </c>
      <c r="L26" s="401">
        <f>'A3'!L26</f>
        <v>0</v>
      </c>
      <c r="M26" s="401">
        <f>'A3'!M26</f>
        <v>644.29340263999995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93.22386775999999</v>
      </c>
      <c r="E27" s="401">
        <f>'A3'!E27</f>
        <v>1.7800847399999999</v>
      </c>
      <c r="F27" s="401">
        <f>'A3'!F27</f>
        <v>46.734591620000003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12.591536730000001</v>
      </c>
      <c r="K27" s="401">
        <f>'A3'!K27</f>
        <v>154.33008085</v>
      </c>
      <c r="L27" s="401">
        <f>'A3'!L27</f>
        <v>10.126268365</v>
      </c>
      <c r="M27" s="401">
        <f>'A3'!M27</f>
        <v>2676.9305105349995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28.810811880000003</v>
      </c>
      <c r="E28" s="401">
        <f>'A3'!E28</f>
        <v>2.6560762800000002</v>
      </c>
      <c r="F28" s="401">
        <f>'A3'!F28</f>
        <v>8.7956441999999999</v>
      </c>
      <c r="G28" s="401">
        <f>'A3'!G28</f>
        <v>0</v>
      </c>
      <c r="H28" s="401">
        <f>'A3'!H28</f>
        <v>0</v>
      </c>
      <c r="I28" s="401">
        <f>'A3'!I28</f>
        <v>13.62481689</v>
      </c>
      <c r="J28" s="401">
        <f>'A3'!J28</f>
        <v>0</v>
      </c>
      <c r="K28" s="401">
        <f>'A3'!K28</f>
        <v>53.88734925</v>
      </c>
      <c r="L28" s="401">
        <f>'A3'!L28</f>
        <v>13.598966715</v>
      </c>
      <c r="M28" s="401">
        <f>'A3'!M28</f>
        <v>9797.3389330849986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4635.7510467699994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28.810811880000003</v>
      </c>
      <c r="E30" s="401">
        <f>'A3'!E30</f>
        <v>2.6560762800000002</v>
      </c>
      <c r="F30" s="401">
        <f>'A3'!F30</f>
        <v>8.7956441999999999</v>
      </c>
      <c r="G30" s="401">
        <f>'A3'!G30</f>
        <v>0</v>
      </c>
      <c r="H30" s="401">
        <f>'A3'!H30</f>
        <v>0</v>
      </c>
      <c r="I30" s="401">
        <f>'A3'!I30</f>
        <v>13.62481689</v>
      </c>
      <c r="J30" s="401">
        <f>'A3'!J30</f>
        <v>0</v>
      </c>
      <c r="K30" s="401">
        <f>'A3'!K30</f>
        <v>53.88734925</v>
      </c>
      <c r="L30" s="401">
        <f>'A3'!L30</f>
        <v>13.598966715</v>
      </c>
      <c r="M30" s="401">
        <f>'A3'!M30</f>
        <v>5161.5878863149992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3.5282978200000001</v>
      </c>
      <c r="E31" s="401">
        <f>'A3'!E31</f>
        <v>1.7774121500000002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5.3057099700000006</v>
      </c>
      <c r="L31" s="401">
        <f>'A3'!L31</f>
        <v>0</v>
      </c>
      <c r="M31" s="401">
        <f>'A3'!M31</f>
        <v>3949.0469228100001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1.7774121500000002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1.7774121500000002</v>
      </c>
      <c r="L32" s="401">
        <f>'A3'!L32</f>
        <v>0</v>
      </c>
      <c r="M32" s="401">
        <f>'A3'!M32</f>
        <v>3636.1069097200002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3.5282978200000001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3.5282978200000001</v>
      </c>
      <c r="L33" s="401">
        <f>'A3'!L33</f>
        <v>0</v>
      </c>
      <c r="M33" s="401">
        <f>'A3'!M33</f>
        <v>312.94001308999998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128.89284046</v>
      </c>
      <c r="E34" s="401">
        <f>'A3'!E34</f>
        <v>6.2135731700000001</v>
      </c>
      <c r="F34" s="401">
        <f>'A3'!F34</f>
        <v>55.875978879999998</v>
      </c>
      <c r="G34" s="401">
        <f>'A3'!G34</f>
        <v>0</v>
      </c>
      <c r="H34" s="401">
        <f>'A3'!H34</f>
        <v>0</v>
      </c>
      <c r="I34" s="401">
        <f>'A3'!I34</f>
        <v>13.62481689</v>
      </c>
      <c r="J34" s="401">
        <f>'A3'!J34</f>
        <v>12.591536730000001</v>
      </c>
      <c r="K34" s="401">
        <f>'A3'!K34</f>
        <v>217.19874613000002</v>
      </c>
      <c r="L34" s="401">
        <f>'A3'!L34</f>
        <v>23.725235079999997</v>
      </c>
      <c r="M34" s="401">
        <f>'A3'!M34</f>
        <v>17067.609769069997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128.89284045999997</v>
      </c>
      <c r="E36" s="401">
        <f>'A3'!E36</f>
        <v>2.6560762800000002</v>
      </c>
      <c r="F36" s="401">
        <f>'A3'!F36</f>
        <v>55.875978880000005</v>
      </c>
      <c r="G36" s="401">
        <f>'A3'!G36</f>
        <v>0</v>
      </c>
      <c r="H36" s="401">
        <f>'A3'!H36</f>
        <v>0</v>
      </c>
      <c r="I36" s="401">
        <f>'A3'!I36</f>
        <v>13.62481689</v>
      </c>
      <c r="J36" s="401">
        <f>'A3'!J36</f>
        <v>12.591536730000001</v>
      </c>
      <c r="K36" s="401">
        <f>'A3'!K36</f>
        <v>213.64124923999998</v>
      </c>
      <c r="L36" s="401">
        <f>'A3'!L36</f>
        <v>11.975235079999999</v>
      </c>
      <c r="M36" s="401">
        <f>'A3'!M36</f>
        <v>3570.4224366099997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3.5574968900000004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3.5574968900000004</v>
      </c>
      <c r="L37" s="401">
        <f>'A3'!L37</f>
        <v>11.75</v>
      </c>
      <c r="M37" s="401">
        <f>'A3'!M37</f>
        <v>12635.870332380004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861.31700009000008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58.931943259999997</v>
      </c>
      <c r="E41" s="401">
        <f>'A3'!E41</f>
        <v>256.31804596999996</v>
      </c>
      <c r="F41" s="401">
        <f>'A3'!F41</f>
        <v>934.67224955000006</v>
      </c>
      <c r="G41" s="401">
        <f>'A3'!G41</f>
        <v>163.47701900000004</v>
      </c>
      <c r="H41" s="401">
        <f>'A3'!H41</f>
        <v>12.956696439999996</v>
      </c>
      <c r="I41" s="401">
        <f>'A3'!I41</f>
        <v>0</v>
      </c>
      <c r="J41" s="401">
        <f>'A3'!J41</f>
        <v>3.8794662600000001</v>
      </c>
      <c r="K41" s="401">
        <f>'A3'!K41</f>
        <v>1430.2354204800001</v>
      </c>
      <c r="L41" s="401">
        <f>'A3'!L41</f>
        <v>246.46867069500001</v>
      </c>
      <c r="M41" s="401">
        <f>'A3'!M41</f>
        <v>218010.51030588528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0.40242016000000003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0.40242016000000003</v>
      </c>
      <c r="L42" s="401">
        <f>'A3'!L42</f>
        <v>0.15</v>
      </c>
      <c r="M42" s="401">
        <f>'A3'!M42</f>
        <v>120763.25920243024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58.931943259999997</v>
      </c>
      <c r="E43" s="401">
        <f>'A3'!E43</f>
        <v>255.91562580999997</v>
      </c>
      <c r="F43" s="401">
        <f>'A3'!F43</f>
        <v>934.67224955000006</v>
      </c>
      <c r="G43" s="401">
        <f>'A3'!G43</f>
        <v>163.47701900000004</v>
      </c>
      <c r="H43" s="401">
        <f>'A3'!H43</f>
        <v>12.956696439999996</v>
      </c>
      <c r="I43" s="401">
        <f>'A3'!I43</f>
        <v>0</v>
      </c>
      <c r="J43" s="401">
        <f>'A3'!J43</f>
        <v>3.8794662600000001</v>
      </c>
      <c r="K43" s="401">
        <f>'A3'!K43</f>
        <v>1429.8330003200001</v>
      </c>
      <c r="L43" s="401">
        <f>'A3'!L43</f>
        <v>246.31867069500001</v>
      </c>
      <c r="M43" s="401">
        <f>'A3'!M43</f>
        <v>97247.251103455041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46.887676710000015</v>
      </c>
      <c r="E44" s="401">
        <f>'A3'!E44</f>
        <v>231.26073875999998</v>
      </c>
      <c r="F44" s="401">
        <f>'A3'!F44</f>
        <v>10.895347840000001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2.6476538999999999</v>
      </c>
      <c r="K44" s="401">
        <f>'A3'!K44</f>
        <v>291.69141721</v>
      </c>
      <c r="L44" s="401">
        <f>'A3'!L44</f>
        <v>24.677831875000003</v>
      </c>
      <c r="M44" s="401">
        <f>'A3'!M44</f>
        <v>101683.52092789501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4.6379315600000002</v>
      </c>
      <c r="E45" s="401">
        <f>'A3'!E45</f>
        <v>0</v>
      </c>
      <c r="F45" s="401">
        <f>'A3'!F45</f>
        <v>2.9276738600000001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7.5656054200000007</v>
      </c>
      <c r="L45" s="401">
        <f>'A3'!L45</f>
        <v>0</v>
      </c>
      <c r="M45" s="401">
        <f>'A3'!M45</f>
        <v>44695.817689250005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42.249745150000017</v>
      </c>
      <c r="E46" s="401">
        <f>'A3'!E46</f>
        <v>231.26073875999998</v>
      </c>
      <c r="F46" s="401">
        <f>'A3'!F46</f>
        <v>7.9676739800000007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2.6476538999999999</v>
      </c>
      <c r="K46" s="401">
        <f>'A3'!K46</f>
        <v>284.12581179000006</v>
      </c>
      <c r="L46" s="401">
        <f>'A3'!L46</f>
        <v>24.677831875000003</v>
      </c>
      <c r="M46" s="401">
        <f>'A3'!M46</f>
        <v>56987.703238645001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13.854720229999993</v>
      </c>
      <c r="E47" s="401">
        <f>'A3'!E47</f>
        <v>77.055085770000005</v>
      </c>
      <c r="F47" s="401">
        <f>'A3'!F47</f>
        <v>70.701415859999997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161.61122186</v>
      </c>
      <c r="L47" s="401">
        <f>'A3'!L47</f>
        <v>3.6064999999999996</v>
      </c>
      <c r="M47" s="401">
        <f>'A3'!M47</f>
        <v>24502.012440719991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13.787868579999992</v>
      </c>
      <c r="E48" s="401">
        <f>'A3'!E48</f>
        <v>70.097036950000003</v>
      </c>
      <c r="F48" s="401">
        <f>'A3'!F48</f>
        <v>52.607249459999991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136.49215498999999</v>
      </c>
      <c r="L48" s="401">
        <f>'A3'!L48</f>
        <v>3.5764999999999998</v>
      </c>
      <c r="M48" s="401">
        <f>'A3'!M48</f>
        <v>2232.0381395200002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6.6851649999999999E-2</v>
      </c>
      <c r="E49" s="401">
        <f>'A3'!E49</f>
        <v>6.9580488200000001</v>
      </c>
      <c r="F49" s="401">
        <f>'A3'!F49</f>
        <v>18.094166399999999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25.119066869999997</v>
      </c>
      <c r="L49" s="401">
        <f>'A3'!L49</f>
        <v>0.03</v>
      </c>
      <c r="M49" s="401">
        <f>'A3'!M49</f>
        <v>22269.974301199993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119.6743402</v>
      </c>
      <c r="E50" s="401">
        <f>'A3'!E50</f>
        <v>564.63387049999994</v>
      </c>
      <c r="F50" s="401">
        <f>'A3'!F50</f>
        <v>1016.2690132500001</v>
      </c>
      <c r="G50" s="401">
        <f>'A3'!G50</f>
        <v>163.47701900000004</v>
      </c>
      <c r="H50" s="401">
        <f>'A3'!H50</f>
        <v>12.956696439999996</v>
      </c>
      <c r="I50" s="401">
        <f>'A3'!I50</f>
        <v>0</v>
      </c>
      <c r="J50" s="401">
        <f>'A3'!J50</f>
        <v>6.5271201599999999</v>
      </c>
      <c r="K50" s="401">
        <f>'A3'!K50</f>
        <v>1883.5380595500001</v>
      </c>
      <c r="L50" s="401">
        <f>'A3'!L50</f>
        <v>274.75300257000004</v>
      </c>
      <c r="M50" s="401">
        <f>'A3'!M50</f>
        <v>344196.04367450031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93.057164770000028</v>
      </c>
      <c r="E52" s="401">
        <f>'A3'!E52</f>
        <v>448.20317231000001</v>
      </c>
      <c r="F52" s="401">
        <f>'A3'!F52</f>
        <v>960.5220116500002</v>
      </c>
      <c r="G52" s="401">
        <f>'A3'!G52</f>
        <v>122.37441379999999</v>
      </c>
      <c r="H52" s="401">
        <f>'A3'!H52</f>
        <v>12.956696439999996</v>
      </c>
      <c r="I52" s="401">
        <f>'A3'!I52</f>
        <v>0</v>
      </c>
      <c r="J52" s="401">
        <f>'A3'!J52</f>
        <v>4.5873870300000004</v>
      </c>
      <c r="K52" s="401">
        <f>'A3'!K52</f>
        <v>1641.7008460000002</v>
      </c>
      <c r="L52" s="401">
        <f>'A3'!L52</f>
        <v>272.00145194500004</v>
      </c>
      <c r="M52" s="401">
        <f>'A3'!M52</f>
        <v>335610.76040362427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26.61717543</v>
      </c>
      <c r="E53" s="401">
        <f>'A3'!E53</f>
        <v>116.43069818999999</v>
      </c>
      <c r="F53" s="401">
        <f>'A3'!F53</f>
        <v>55.747001600000004</v>
      </c>
      <c r="G53" s="401">
        <f>'A3'!G53</f>
        <v>41.102605199999999</v>
      </c>
      <c r="H53" s="401">
        <f>'A3'!H53</f>
        <v>0</v>
      </c>
      <c r="I53" s="401">
        <f>'A3'!I53</f>
        <v>0</v>
      </c>
      <c r="J53" s="401">
        <f>'A3'!J53</f>
        <v>1.93973313</v>
      </c>
      <c r="K53" s="401">
        <f>'A3'!K53</f>
        <v>241.83721355</v>
      </c>
      <c r="L53" s="401">
        <f>'A3'!L53</f>
        <v>2.7515506249999997</v>
      </c>
      <c r="M53" s="401">
        <f>'A3'!M53</f>
        <v>8557.9230162950007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27.360254609999998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21.300247120000002</v>
      </c>
      <c r="O13" s="401">
        <f>'A4'!O13</f>
        <v>1.4485843200000001</v>
      </c>
      <c r="P13" s="401">
        <f>'A4'!P13</f>
        <v>0.38</v>
      </c>
      <c r="Q13" s="401">
        <f>'A4'!Q13</f>
        <v>0</v>
      </c>
      <c r="R13" s="401">
        <f>'A4'!R13</f>
        <v>0</v>
      </c>
      <c r="S13" s="401">
        <f>'A4'!S13</f>
        <v>12.948951080000001</v>
      </c>
      <c r="T13" s="401">
        <f>'A4'!T13</f>
        <v>0</v>
      </c>
      <c r="U13" s="401">
        <f>'A4'!U13</f>
        <v>0</v>
      </c>
      <c r="V13" s="401">
        <f>'A4'!V13</f>
        <v>0.51730458000000001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14.0767276</v>
      </c>
      <c r="AA13" s="401">
        <f>'A4'!AA13</f>
        <v>60.024000000000001</v>
      </c>
      <c r="AB13" s="401">
        <f>'A4'!AB13</f>
        <v>0</v>
      </c>
      <c r="AC13" s="401">
        <f>'A4'!AC13</f>
        <v>30.955145420000001</v>
      </c>
      <c r="AD13" s="401">
        <f>'A4'!AD13</f>
        <v>74.585330320000011</v>
      </c>
      <c r="AE13" s="401">
        <f>'A4'!AE13</f>
        <v>0</v>
      </c>
      <c r="AF13" s="401">
        <f>'A4'!AF13</f>
        <v>0</v>
      </c>
      <c r="AG13" s="401">
        <f>'A4'!AG13</f>
        <v>3.79097974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16.941608479999999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60.201999999999998</v>
      </c>
      <c r="AR13" s="401">
        <f>'A4'!AR13</f>
        <v>304.06668592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0.51530458000000001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0.71466449999999981</v>
      </c>
      <c r="AD14" s="401">
        <f>'A4'!AD14</f>
        <v>2.1110000000000002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16.595514939999994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21.300247120000002</v>
      </c>
      <c r="O15" s="401">
        <f>'A4'!O15</f>
        <v>1.4485843200000001</v>
      </c>
      <c r="P15" s="401">
        <f>'A4'!P15</f>
        <v>0.38</v>
      </c>
      <c r="Q15" s="401">
        <f>'A4'!Q15</f>
        <v>0</v>
      </c>
      <c r="R15" s="401">
        <f>'A4'!R15</f>
        <v>0</v>
      </c>
      <c r="S15" s="401">
        <f>'A4'!S15</f>
        <v>12.948951080000001</v>
      </c>
      <c r="T15" s="401">
        <f>'A4'!T15</f>
        <v>0</v>
      </c>
      <c r="U15" s="401">
        <f>'A4'!U15</f>
        <v>0</v>
      </c>
      <c r="V15" s="401">
        <f>'A4'!V15</f>
        <v>2E-3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14.0767276</v>
      </c>
      <c r="AA15" s="401">
        <f>'A4'!AA15</f>
        <v>60.024000000000001</v>
      </c>
      <c r="AB15" s="401">
        <f>'A4'!AB15</f>
        <v>0</v>
      </c>
      <c r="AC15" s="401">
        <f>'A4'!AC15</f>
        <v>30.24048092</v>
      </c>
      <c r="AD15" s="401">
        <f>'A4'!AD15</f>
        <v>72.474330320000007</v>
      </c>
      <c r="AE15" s="401">
        <f>'A4'!AE15</f>
        <v>0</v>
      </c>
      <c r="AF15" s="401">
        <f>'A4'!AF15</f>
        <v>0</v>
      </c>
      <c r="AG15" s="401">
        <f>'A4'!AG15</f>
        <v>3.79097974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16.941608479999999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60.201999999999998</v>
      </c>
      <c r="AR15" s="401">
        <f>'A4'!AR15</f>
        <v>287.47117098000001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0.46110993999999994</v>
      </c>
      <c r="M16" s="401">
        <f>'A4'!M16</f>
        <v>0</v>
      </c>
      <c r="N16" s="401">
        <f>'A4'!N16</f>
        <v>1.8485418</v>
      </c>
      <c r="O16" s="401">
        <f>'A4'!O16</f>
        <v>1.4834007399999998</v>
      </c>
      <c r="P16" s="401">
        <f>'A4'!P16</f>
        <v>0.72599999999999998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0.65400000000000003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40</v>
      </c>
      <c r="AB16" s="401">
        <f>'A4'!AB16</f>
        <v>0</v>
      </c>
      <c r="AC16" s="401">
        <f>'A4'!AC16</f>
        <v>0.75259673999999999</v>
      </c>
      <c r="AD16" s="401">
        <f>'A4'!AD16</f>
        <v>16.556000000000001</v>
      </c>
      <c r="AE16" s="401">
        <f>'A4'!AE16</f>
        <v>0</v>
      </c>
      <c r="AF16" s="401">
        <f>'A4'!AF16</f>
        <v>0</v>
      </c>
      <c r="AG16" s="401">
        <f>'A4'!AG16</f>
        <v>2.6680965400000005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316.0099651299999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7.5005040000000009E-2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8.4648320000000013E-2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1.4621115199999999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0.46110993999999994</v>
      </c>
      <c r="M18" s="401">
        <f>'A4'!M18</f>
        <v>0</v>
      </c>
      <c r="N18" s="401">
        <f>'A4'!N18</f>
        <v>1.8485418</v>
      </c>
      <c r="O18" s="401">
        <f>'A4'!O18</f>
        <v>1.4083956999999998</v>
      </c>
      <c r="P18" s="401">
        <f>'A4'!P18</f>
        <v>0.72599999999999998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0.65400000000000003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40</v>
      </c>
      <c r="AB18" s="401">
        <f>'A4'!AB18</f>
        <v>0</v>
      </c>
      <c r="AC18" s="401">
        <f>'A4'!AC18</f>
        <v>0.75259673999999999</v>
      </c>
      <c r="AD18" s="401">
        <f>'A4'!AD18</f>
        <v>16.556000000000001</v>
      </c>
      <c r="AE18" s="401">
        <f>'A4'!AE18</f>
        <v>0</v>
      </c>
      <c r="AF18" s="401">
        <f>'A4'!AF18</f>
        <v>0</v>
      </c>
      <c r="AG18" s="401">
        <f>'A4'!AG18</f>
        <v>2.5834482200000006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314.54785360999989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0.47150772000000002</v>
      </c>
      <c r="M19" s="401">
        <f>'A4'!M19</f>
        <v>0</v>
      </c>
      <c r="N19" s="401">
        <f>'A4'!N19</f>
        <v>1.09109206</v>
      </c>
      <c r="O19" s="401">
        <f>'A4'!O19</f>
        <v>1.6530077400000001</v>
      </c>
      <c r="P19" s="401">
        <f>'A4'!P19</f>
        <v>2.2791903000000002</v>
      </c>
      <c r="Q19" s="401">
        <f>'A4'!Q19</f>
        <v>0</v>
      </c>
      <c r="R19" s="401">
        <f>'A4'!R19</f>
        <v>0</v>
      </c>
      <c r="S19" s="401">
        <f>'A4'!S19</f>
        <v>12.906783560000003</v>
      </c>
      <c r="T19" s="401">
        <f>'A4'!T19</f>
        <v>0</v>
      </c>
      <c r="U19" s="401">
        <f>'A4'!U19</f>
        <v>0</v>
      </c>
      <c r="V19" s="401">
        <f>'A4'!V19</f>
        <v>0.79044974000000001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1.9905760000000002E-2</v>
      </c>
      <c r="AA19" s="401">
        <f>'A4'!AA19</f>
        <v>20</v>
      </c>
      <c r="AB19" s="401">
        <f>'A4'!AB19</f>
        <v>0</v>
      </c>
      <c r="AC19" s="401">
        <f>'A4'!AC19</f>
        <v>6.3445060399999988</v>
      </c>
      <c r="AD19" s="401">
        <f>'A4'!AD19</f>
        <v>24.766000000000002</v>
      </c>
      <c r="AE19" s="401">
        <f>'A4'!AE19</f>
        <v>0</v>
      </c>
      <c r="AF19" s="401">
        <f>'A4'!AF19</f>
        <v>0</v>
      </c>
      <c r="AG19" s="401">
        <f>'A4'!AG19</f>
        <v>0.89106872000000015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9.8379999999999992</v>
      </c>
      <c r="AR19" s="401">
        <f>'A4'!AR19</f>
        <v>72.978925579999981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0.47150772000000002</v>
      </c>
      <c r="M20" s="401">
        <f>'A4'!M20</f>
        <v>0</v>
      </c>
      <c r="N20" s="401">
        <f>'A4'!N20</f>
        <v>0.91096640000000006</v>
      </c>
      <c r="O20" s="401">
        <f>'A4'!O20</f>
        <v>1.6530077400000001</v>
      </c>
      <c r="P20" s="401">
        <f>'A4'!P20</f>
        <v>2.2791903000000002</v>
      </c>
      <c r="Q20" s="401">
        <f>'A4'!Q20</f>
        <v>0</v>
      </c>
      <c r="R20" s="401">
        <f>'A4'!R20</f>
        <v>0</v>
      </c>
      <c r="S20" s="401">
        <f>'A4'!S20</f>
        <v>12.890507300000003</v>
      </c>
      <c r="T20" s="401">
        <f>'A4'!T20</f>
        <v>0</v>
      </c>
      <c r="U20" s="401">
        <f>'A4'!U20</f>
        <v>0</v>
      </c>
      <c r="V20" s="401">
        <f>'A4'!V20</f>
        <v>0.79044974000000001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1.9905760000000002E-2</v>
      </c>
      <c r="AA20" s="401">
        <f>'A4'!AA20</f>
        <v>0</v>
      </c>
      <c r="AB20" s="401">
        <f>'A4'!AB20</f>
        <v>0</v>
      </c>
      <c r="AC20" s="401">
        <f>'A4'!AC20</f>
        <v>2.0494319600000002</v>
      </c>
      <c r="AD20" s="401">
        <f>'A4'!AD20</f>
        <v>18.736000000000001</v>
      </c>
      <c r="AE20" s="401">
        <f>'A4'!AE20</f>
        <v>0</v>
      </c>
      <c r="AF20" s="401">
        <f>'A4'!AF20</f>
        <v>0</v>
      </c>
      <c r="AG20" s="401">
        <f>'A4'!AG20</f>
        <v>0.89106872000000015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9.8379999999999992</v>
      </c>
      <c r="AR20" s="401">
        <f>'A4'!AR20</f>
        <v>68.627873819999976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0.18012565999999999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1.6276260000000001E-2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20</v>
      </c>
      <c r="AB21" s="401">
        <f>'A4'!AB21</f>
        <v>0</v>
      </c>
      <c r="AC21" s="401">
        <f>'A4'!AC21</f>
        <v>4.2950740799999991</v>
      </c>
      <c r="AD21" s="401">
        <f>'A4'!AD21</f>
        <v>6.03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4.3510517600000007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0.93261766000000001</v>
      </c>
      <c r="M22" s="401">
        <f>'A4'!M22</f>
        <v>0</v>
      </c>
      <c r="N22" s="401">
        <f>'A4'!N22</f>
        <v>24.239880980000002</v>
      </c>
      <c r="O22" s="401">
        <f>'A4'!O22</f>
        <v>4.5849928000000002</v>
      </c>
      <c r="P22" s="401">
        <f>'A4'!P22</f>
        <v>3.3851903000000001</v>
      </c>
      <c r="Q22" s="401">
        <f>'A4'!Q22</f>
        <v>0</v>
      </c>
      <c r="R22" s="401">
        <f>'A4'!R22</f>
        <v>0</v>
      </c>
      <c r="S22" s="401">
        <f>'A4'!S22</f>
        <v>25.855734640000001</v>
      </c>
      <c r="T22" s="401">
        <f>'A4'!T22</f>
        <v>0</v>
      </c>
      <c r="U22" s="401">
        <f>'A4'!U22</f>
        <v>0</v>
      </c>
      <c r="V22" s="401">
        <f>'A4'!V22</f>
        <v>1.9617543200000001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14.09663336</v>
      </c>
      <c r="AA22" s="401">
        <f>'A4'!AA22</f>
        <v>120.024</v>
      </c>
      <c r="AB22" s="401">
        <f>'A4'!AB22</f>
        <v>0</v>
      </c>
      <c r="AC22" s="401">
        <f>'A4'!AC22</f>
        <v>38.052248200000001</v>
      </c>
      <c r="AD22" s="401">
        <f>'A4'!AD22</f>
        <v>115.90733032000001</v>
      </c>
      <c r="AE22" s="401">
        <f>'A4'!AE22</f>
        <v>0</v>
      </c>
      <c r="AF22" s="401">
        <f>'A4'!AF22</f>
        <v>0</v>
      </c>
      <c r="AG22" s="401">
        <f>'A4'!AG22</f>
        <v>7.3501450000000013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16.941608479999999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70.039999999999992</v>
      </c>
      <c r="AR22" s="401">
        <f>'A4'!AR22</f>
        <v>693.0555766299999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25.183073459999999</v>
      </c>
      <c r="AD25" s="401">
        <f>'A4'!AD25</f>
        <v>15.321999999999999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25.183073459999999</v>
      </c>
      <c r="AD27" s="401">
        <f>'A4'!AD27</f>
        <v>15.321999999999999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0.18680336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47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6.202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1.0070634999999999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0.18680336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47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6.202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1.0070634999999999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0.18680336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47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25.183073459999999</v>
      </c>
      <c r="AD34" s="401">
        <f>'A4'!AD34</f>
        <v>21.524000000000001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1.0070634999999999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0.18680336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25.183073459999999</v>
      </c>
      <c r="AD36" s="401">
        <f>'A4'!AD36</f>
        <v>21.524000000000001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1.0070634999999999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47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20.937838279999998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0.15622883999999998</v>
      </c>
      <c r="AD41" s="401">
        <f>'A4'!AD41</f>
        <v>600.90728882999997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24.816459519999999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10</v>
      </c>
      <c r="AR41" s="401">
        <f>'A4'!AR41</f>
        <v>321.24757848000002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0.6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20.937838279999998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0.15622883999999998</v>
      </c>
      <c r="AD43" s="401">
        <f>'A4'!AD43</f>
        <v>600.30728882999995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24.816459519999999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10</v>
      </c>
      <c r="AR43" s="401">
        <f>'A4'!AR43</f>
        <v>321.24757848000002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5.0587580400000007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14.32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79.332569449999966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5.0587580400000007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14.32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79.332569449999966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8.0259999999999998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6.4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7.9059999999999997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6.4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0.12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25.996596319999998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0.15622883999999998</v>
      </c>
      <c r="AD50" s="401">
        <f>'A4'!AD50</f>
        <v>623.25328882999997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24.816459519999999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16.399999999999999</v>
      </c>
      <c r="AR50" s="401">
        <f>'A4'!AR50</f>
        <v>400.58014792999995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15.40094094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0.15622883999999998</v>
      </c>
      <c r="AD52" s="401">
        <f>'A4'!AD52</f>
        <v>623.25328882999997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24.405912400000002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16.399999999999999</v>
      </c>
      <c r="AR52" s="401">
        <f>'A4'!AR52</f>
        <v>400.58014792999995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10.59565538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0.41054711999999999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10.05480472</v>
      </c>
      <c r="E25" s="264">
        <f xml:space="preserve"> 'A5'!E25</f>
        <v>9.9098114399999986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19.964616159999999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10.05480472</v>
      </c>
      <c r="E27" s="264">
        <f xml:space="preserve"> 'A5'!E27</f>
        <v>9.9098114399999986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19.964616159999999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50.483337160000005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50.483337160000005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50.483337160000005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50.483337160000005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60.538141880000005</v>
      </c>
      <c r="E34" s="264">
        <f xml:space="preserve"> 'A5'!E34</f>
        <v>9.9098114399999986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70.447953320000011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2.5059739300000001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2.5059739300000001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2.5059739300000001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2.5059739300000001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15.054500909999998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15.054500909999998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15.054500909999998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15.054500909999998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17.560474839999998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17.560474839999998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78.098616719999995</v>
      </c>
      <c r="E48" s="264">
        <f xml:space="preserve"> 'A5'!E48</f>
        <v>9.9098114399999986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88.008428160000008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582972.66583614016</v>
      </c>
      <c r="E50" s="447">
        <f xml:space="preserve"> 'A5'!E50</f>
        <v>37809.253795580007</v>
      </c>
      <c r="F50" s="447">
        <f xml:space="preserve"> 'A5'!F50</f>
        <v>48.064838319999978</v>
      </c>
      <c r="G50" s="447">
        <f xml:space="preserve"> 'A5'!G50</f>
        <v>102.21921601999999</v>
      </c>
      <c r="H50" s="447">
        <f xml:space="preserve"> 'A5'!H50</f>
        <v>42.625804770000002</v>
      </c>
      <c r="I50" s="447">
        <f xml:space="preserve"> 'A5'!I50</f>
        <v>7.1345232499999991</v>
      </c>
      <c r="J50" s="447">
        <f xml:space="preserve"> 'A5'!J50</f>
        <v>0.47388600000000003</v>
      </c>
      <c r="K50" s="447">
        <f xml:space="preserve"> 'A5'!K50</f>
        <v>50.636935340000008</v>
      </c>
      <c r="L50" s="447">
        <f xml:space="preserve"> 'A5'!L50</f>
        <v>42.504419240000004</v>
      </c>
      <c r="M50" s="447">
        <f xml:space="preserve"> 'A5'!M50</f>
        <v>621075.57925466017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0.72152813000000005</v>
      </c>
      <c r="E25" s="111">
        <f>'A6'!E25</f>
        <v>20.399997599999999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21.121525729999998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0.72152813000000005</v>
      </c>
      <c r="E27" s="111">
        <f>'A6'!E27</f>
        <v>20.399997599999999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21.121525729999998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0.72152813000000005</v>
      </c>
      <c r="E34" s="111">
        <f>'A6'!E34</f>
        <v>20.399997599999999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21.121525729999998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0.72152813000000005</v>
      </c>
      <c r="E48" s="111">
        <f>'A6'!E48</f>
        <v>20.399997599999999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21.121525729999998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229307.38836404996</v>
      </c>
      <c r="E50" s="448">
        <f>'A6'!E50</f>
        <v>5252.6834007999987</v>
      </c>
      <c r="F50" s="448">
        <f>'A6'!F50</f>
        <v>18485.504294930004</v>
      </c>
      <c r="G50" s="448">
        <f>'A6'!G50</f>
        <v>2900.3535646</v>
      </c>
      <c r="H50" s="448">
        <f>'A6'!H50</f>
        <v>1238.05687362</v>
      </c>
      <c r="I50" s="448">
        <f>'A6'!I50</f>
        <v>785.6523704</v>
      </c>
      <c r="J50" s="448">
        <f>'A6'!J50</f>
        <v>75.262802010000016</v>
      </c>
      <c r="K50" s="448">
        <f>'A6'!K50</f>
        <v>1061.9340667199999</v>
      </c>
      <c r="L50" s="448">
        <f>'A6'!L50</f>
        <v>259106.83573712999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2019-10-01T12:22:57Z</dcterms:created>
  <dcterms:modified xsi:type="dcterms:W3CDTF">2019-10-01T12:22:57Z</dcterms:modified>
</cp:coreProperties>
</file>