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11055" windowHeight="5895" tabRatio="956" firstSheet="3" activeTab="1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K13" i="19" l="1"/>
  <c r="D14" i="19"/>
  <c r="D13" i="19" s="1"/>
  <c r="E14" i="19"/>
  <c r="F14" i="19"/>
  <c r="F13" i="19" s="1"/>
  <c r="F13" i="10" s="1"/>
  <c r="G14" i="19"/>
  <c r="G13" i="19" s="1"/>
  <c r="G13" i="10" s="1"/>
  <c r="H14" i="19"/>
  <c r="H13" i="19" s="1"/>
  <c r="H13" i="10" s="1"/>
  <c r="I14" i="19"/>
  <c r="J14" i="19"/>
  <c r="K14" i="19"/>
  <c r="L14" i="19"/>
  <c r="L13" i="19" s="1"/>
  <c r="M15" i="19"/>
  <c r="M14" i="19" s="1"/>
  <c r="M16" i="19"/>
  <c r="D17" i="19"/>
  <c r="E17" i="19"/>
  <c r="F17" i="19"/>
  <c r="G17" i="19"/>
  <c r="H17" i="19"/>
  <c r="I17" i="19"/>
  <c r="J17" i="19"/>
  <c r="J13" i="19" s="1"/>
  <c r="K17" i="19"/>
  <c r="L17" i="19"/>
  <c r="M17" i="19"/>
  <c r="M18" i="19"/>
  <c r="M19" i="19"/>
  <c r="D20" i="19"/>
  <c r="E20" i="19"/>
  <c r="F20" i="19"/>
  <c r="G20" i="19"/>
  <c r="H20" i="19"/>
  <c r="I20" i="19"/>
  <c r="I20" i="10" s="1"/>
  <c r="J20" i="19"/>
  <c r="K20" i="19"/>
  <c r="L20" i="19"/>
  <c r="M21" i="19"/>
  <c r="M20" i="19" s="1"/>
  <c r="M20" i="10" s="1"/>
  <c r="M22" i="19"/>
  <c r="D23" i="19"/>
  <c r="E23" i="19"/>
  <c r="E23" i="10" s="1"/>
  <c r="F23" i="19"/>
  <c r="G23" i="19"/>
  <c r="H23" i="19"/>
  <c r="I23" i="19"/>
  <c r="J23" i="19"/>
  <c r="K23" i="19"/>
  <c r="L23" i="19"/>
  <c r="M23" i="19"/>
  <c r="M23" i="10" s="1"/>
  <c r="M24" i="19"/>
  <c r="M25" i="19"/>
  <c r="D26" i="19"/>
  <c r="E26" i="19"/>
  <c r="F26" i="19"/>
  <c r="F29" i="19" s="1"/>
  <c r="F29" i="10" s="1"/>
  <c r="G26" i="19"/>
  <c r="H26" i="19"/>
  <c r="H29" i="19" s="1"/>
  <c r="H29" i="10" s="1"/>
  <c r="I26" i="19"/>
  <c r="J26" i="19"/>
  <c r="K26" i="19"/>
  <c r="L26" i="19"/>
  <c r="M27" i="19"/>
  <c r="M26" i="19" s="1"/>
  <c r="M26" i="10" s="1"/>
  <c r="M28" i="19"/>
  <c r="J32" i="19"/>
  <c r="K32" i="19"/>
  <c r="D33" i="19"/>
  <c r="D32" i="19" s="1"/>
  <c r="E33" i="19"/>
  <c r="E32" i="19" s="1"/>
  <c r="E32" i="10" s="1"/>
  <c r="F33" i="19"/>
  <c r="F32" i="19" s="1"/>
  <c r="F32" i="10" s="1"/>
  <c r="G33" i="19"/>
  <c r="G32" i="19" s="1"/>
  <c r="G32" i="10" s="1"/>
  <c r="H33" i="19"/>
  <c r="H32" i="19" s="1"/>
  <c r="I33" i="19"/>
  <c r="J33" i="19"/>
  <c r="K33" i="19"/>
  <c r="L33" i="19"/>
  <c r="L32" i="19" s="1"/>
  <c r="M34" i="19"/>
  <c r="M33" i="19" s="1"/>
  <c r="M35" i="19"/>
  <c r="D36" i="19"/>
  <c r="E36" i="19"/>
  <c r="E36" i="10" s="1"/>
  <c r="F36" i="19"/>
  <c r="G36" i="19"/>
  <c r="H36" i="19"/>
  <c r="I36" i="19"/>
  <c r="J36" i="19"/>
  <c r="K36" i="19"/>
  <c r="L36" i="19"/>
  <c r="M36" i="19"/>
  <c r="M36" i="10" s="1"/>
  <c r="M37" i="19"/>
  <c r="M38" i="19"/>
  <c r="D39" i="19"/>
  <c r="E39" i="19"/>
  <c r="F39" i="19"/>
  <c r="G39" i="19"/>
  <c r="H39" i="19"/>
  <c r="I39" i="19"/>
  <c r="I39" i="10" s="1"/>
  <c r="J39" i="19"/>
  <c r="K39" i="19"/>
  <c r="L39" i="19"/>
  <c r="M40" i="19"/>
  <c r="M39" i="19" s="1"/>
  <c r="M39" i="10" s="1"/>
  <c r="M41" i="19"/>
  <c r="D42" i="19"/>
  <c r="E42" i="19"/>
  <c r="E42" i="10" s="1"/>
  <c r="F42" i="19"/>
  <c r="G42" i="19"/>
  <c r="H42" i="19"/>
  <c r="I42" i="19"/>
  <c r="J42" i="19"/>
  <c r="K42" i="19"/>
  <c r="L42" i="19"/>
  <c r="M42" i="19"/>
  <c r="M42" i="10" s="1"/>
  <c r="M43" i="19"/>
  <c r="M44" i="19"/>
  <c r="D45" i="19"/>
  <c r="E45" i="19"/>
  <c r="F45" i="19"/>
  <c r="F48" i="19" s="1"/>
  <c r="F48" i="10" s="1"/>
  <c r="G45" i="19"/>
  <c r="G48" i="19" s="1"/>
  <c r="G48" i="10" s="1"/>
  <c r="H45" i="19"/>
  <c r="H48" i="19" s="1"/>
  <c r="I45" i="19"/>
  <c r="J45" i="19"/>
  <c r="K45" i="19"/>
  <c r="L45" i="19"/>
  <c r="M46" i="19"/>
  <c r="M45" i="19" s="1"/>
  <c r="M45" i="10" s="1"/>
  <c r="M47" i="19"/>
  <c r="E48" i="19"/>
  <c r="E48" i="10" s="1"/>
  <c r="J48" i="19"/>
  <c r="M50" i="19"/>
  <c r="M51" i="19"/>
  <c r="M52" i="19"/>
  <c r="G55" i="19"/>
  <c r="H55" i="19"/>
  <c r="D56" i="19"/>
  <c r="D55" i="19" s="1"/>
  <c r="D55" i="10" s="1"/>
  <c r="E56" i="19"/>
  <c r="E55" i="19" s="1"/>
  <c r="E55" i="10" s="1"/>
  <c r="F56" i="19"/>
  <c r="G56" i="19"/>
  <c r="H56" i="19"/>
  <c r="I56" i="19"/>
  <c r="I55" i="19" s="1"/>
  <c r="J56" i="19"/>
  <c r="K56" i="19"/>
  <c r="K55" i="19" s="1"/>
  <c r="K55" i="10" s="1"/>
  <c r="L56" i="19"/>
  <c r="L55" i="19" s="1"/>
  <c r="L55" i="10" s="1"/>
  <c r="M57" i="19"/>
  <c r="M58" i="19"/>
  <c r="D59" i="19"/>
  <c r="E59" i="19"/>
  <c r="F59" i="19"/>
  <c r="G59" i="19"/>
  <c r="M59" i="19" s="1"/>
  <c r="M59" i="10" s="1"/>
  <c r="H59" i="19"/>
  <c r="I59" i="19"/>
  <c r="J59" i="19"/>
  <c r="K59" i="19"/>
  <c r="L59" i="19"/>
  <c r="M60" i="19"/>
  <c r="M61" i="19"/>
  <c r="D62" i="19"/>
  <c r="E62" i="19"/>
  <c r="F62" i="19"/>
  <c r="F62" i="10" s="1"/>
  <c r="G62" i="19"/>
  <c r="H62" i="19"/>
  <c r="I62" i="19"/>
  <c r="J62" i="19"/>
  <c r="K62" i="19"/>
  <c r="L62" i="19"/>
  <c r="M63" i="19"/>
  <c r="M64" i="19"/>
  <c r="D65" i="19"/>
  <c r="E65" i="19"/>
  <c r="F65" i="19"/>
  <c r="G65" i="19"/>
  <c r="H65" i="19"/>
  <c r="I65" i="19"/>
  <c r="J65" i="19"/>
  <c r="J65" i="10" s="1"/>
  <c r="K65" i="19"/>
  <c r="L65" i="19"/>
  <c r="M66" i="19"/>
  <c r="M67" i="19"/>
  <c r="D68" i="19"/>
  <c r="E68" i="19"/>
  <c r="E71" i="19" s="1"/>
  <c r="E71" i="10" s="1"/>
  <c r="F68" i="19"/>
  <c r="G68" i="19"/>
  <c r="H68" i="19"/>
  <c r="I68" i="19"/>
  <c r="J68" i="19"/>
  <c r="K68" i="19"/>
  <c r="L68" i="19"/>
  <c r="M69" i="19"/>
  <c r="M70" i="19"/>
  <c r="G71" i="19"/>
  <c r="M73" i="19"/>
  <c r="M74" i="19"/>
  <c r="M75" i="19"/>
  <c r="D14" i="10"/>
  <c r="E14" i="10"/>
  <c r="F14" i="10"/>
  <c r="G14" i="10"/>
  <c r="H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H32" i="10"/>
  <c r="J32" i="10"/>
  <c r="D33" i="10"/>
  <c r="E33" i="10"/>
  <c r="F33" i="10"/>
  <c r="G33" i="10"/>
  <c r="H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F36" i="10"/>
  <c r="G36" i="10"/>
  <c r="H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F42" i="10"/>
  <c r="G42" i="10"/>
  <c r="H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H48" i="10"/>
  <c r="J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G55" i="10"/>
  <c r="D56" i="10"/>
  <c r="E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I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D70" i="10"/>
  <c r="E70" i="10"/>
  <c r="F70" i="10"/>
  <c r="G70" i="10"/>
  <c r="H70" i="10"/>
  <c r="I70" i="10"/>
  <c r="J70" i="10"/>
  <c r="K70" i="10"/>
  <c r="L70" i="10"/>
  <c r="M70" i="10"/>
  <c r="G71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G13" i="20"/>
  <c r="D14" i="20"/>
  <c r="D13" i="20" s="1"/>
  <c r="D13" i="11" s="1"/>
  <c r="E14" i="20"/>
  <c r="E13" i="20" s="1"/>
  <c r="E29" i="20" s="1"/>
  <c r="F14" i="20"/>
  <c r="G14" i="20"/>
  <c r="H14" i="20"/>
  <c r="H13" i="20" s="1"/>
  <c r="H13" i="11" s="1"/>
  <c r="I14" i="20"/>
  <c r="I13" i="20" s="1"/>
  <c r="I13" i="11" s="1"/>
  <c r="J14" i="20"/>
  <c r="J13" i="20" s="1"/>
  <c r="J13" i="11" s="1"/>
  <c r="K14" i="20"/>
  <c r="L15" i="20"/>
  <c r="L16" i="20"/>
  <c r="D17" i="20"/>
  <c r="E17" i="20"/>
  <c r="F17" i="20"/>
  <c r="G17" i="20"/>
  <c r="H17" i="20"/>
  <c r="I17" i="20"/>
  <c r="J17" i="20"/>
  <c r="K17" i="20"/>
  <c r="L18" i="20"/>
  <c r="L17" i="20" s="1"/>
  <c r="L17" i="11" s="1"/>
  <c r="L19" i="20"/>
  <c r="D20" i="20"/>
  <c r="E20" i="20"/>
  <c r="F20" i="20"/>
  <c r="G20" i="20"/>
  <c r="H20" i="20"/>
  <c r="H20" i="11" s="1"/>
  <c r="I20" i="20"/>
  <c r="J20" i="20"/>
  <c r="K20" i="20"/>
  <c r="L20" i="20"/>
  <c r="L21" i="20"/>
  <c r="L22" i="20"/>
  <c r="D23" i="20"/>
  <c r="E23" i="20"/>
  <c r="E23" i="11" s="1"/>
  <c r="F23" i="20"/>
  <c r="G23" i="20"/>
  <c r="H23" i="20"/>
  <c r="I23" i="20"/>
  <c r="J23" i="20"/>
  <c r="K23" i="20"/>
  <c r="L24" i="20"/>
  <c r="L25" i="20"/>
  <c r="D26" i="20"/>
  <c r="D29" i="20" s="1"/>
  <c r="D29" i="11" s="1"/>
  <c r="E26" i="20"/>
  <c r="F26" i="20"/>
  <c r="G26" i="20"/>
  <c r="H26" i="20"/>
  <c r="H29" i="20" s="1"/>
  <c r="H29" i="11" s="1"/>
  <c r="I26" i="20"/>
  <c r="I29" i="20" s="1"/>
  <c r="I29" i="11" s="1"/>
  <c r="J26" i="20"/>
  <c r="K26" i="20"/>
  <c r="L27" i="20"/>
  <c r="L26" i="20" s="1"/>
  <c r="L28" i="20"/>
  <c r="F32" i="20"/>
  <c r="F32" i="11" s="1"/>
  <c r="D33" i="20"/>
  <c r="D32" i="20" s="1"/>
  <c r="E33" i="20"/>
  <c r="F33" i="20"/>
  <c r="G33" i="20"/>
  <c r="H33" i="20"/>
  <c r="H32" i="20" s="1"/>
  <c r="H32" i="11" s="1"/>
  <c r="I33" i="20"/>
  <c r="I32" i="20" s="1"/>
  <c r="I32" i="11" s="1"/>
  <c r="J33" i="20"/>
  <c r="K33" i="20"/>
  <c r="K32" i="20" s="1"/>
  <c r="K32" i="11" s="1"/>
  <c r="L34" i="20"/>
  <c r="L35" i="20"/>
  <c r="D36" i="20"/>
  <c r="E36" i="20"/>
  <c r="F36" i="20"/>
  <c r="G36" i="20"/>
  <c r="H36" i="20"/>
  <c r="I36" i="20"/>
  <c r="J36" i="20"/>
  <c r="K36" i="20"/>
  <c r="L37" i="20"/>
  <c r="L36" i="20" s="1"/>
  <c r="L36" i="11" s="1"/>
  <c r="L38" i="20"/>
  <c r="D39" i="20"/>
  <c r="E39" i="20"/>
  <c r="F39" i="20"/>
  <c r="G39" i="20"/>
  <c r="G39" i="11" s="1"/>
  <c r="H39" i="20"/>
  <c r="I39" i="20"/>
  <c r="J39" i="20"/>
  <c r="K39" i="20"/>
  <c r="L40" i="20"/>
  <c r="L39" i="20" s="1"/>
  <c r="L39" i="11" s="1"/>
  <c r="L41" i="20"/>
  <c r="D42" i="20"/>
  <c r="D42" i="11" s="1"/>
  <c r="E42" i="20"/>
  <c r="F42" i="20"/>
  <c r="G42" i="20"/>
  <c r="H42" i="20"/>
  <c r="I42" i="20"/>
  <c r="J42" i="20"/>
  <c r="K42" i="20"/>
  <c r="L42" i="20"/>
  <c r="L42" i="11" s="1"/>
  <c r="L43" i="20"/>
  <c r="L44" i="20"/>
  <c r="D45" i="20"/>
  <c r="E45" i="20"/>
  <c r="F45" i="20"/>
  <c r="G45" i="20"/>
  <c r="H45" i="20"/>
  <c r="H48" i="20" s="1"/>
  <c r="H48" i="11" s="1"/>
  <c r="I45" i="20"/>
  <c r="J45" i="20"/>
  <c r="K45" i="20"/>
  <c r="K48" i="20" s="1"/>
  <c r="K48" i="11" s="1"/>
  <c r="L46" i="20"/>
  <c r="L45" i="20" s="1"/>
  <c r="L47" i="20"/>
  <c r="L50" i="20"/>
  <c r="L51" i="20"/>
  <c r="L51" i="11" s="1"/>
  <c r="L52" i="20"/>
  <c r="J55" i="20"/>
  <c r="J55" i="11" s="1"/>
  <c r="D56" i="20"/>
  <c r="D55" i="20" s="1"/>
  <c r="E56" i="20"/>
  <c r="E55" i="20" s="1"/>
  <c r="E55" i="11" s="1"/>
  <c r="F56" i="20"/>
  <c r="G56" i="20"/>
  <c r="G55" i="20" s="1"/>
  <c r="G55" i="11" s="1"/>
  <c r="H56" i="20"/>
  <c r="I56" i="20"/>
  <c r="J56" i="20"/>
  <c r="K56" i="20"/>
  <c r="K55" i="20" s="1"/>
  <c r="L57" i="20"/>
  <c r="L56" i="20" s="1"/>
  <c r="L58" i="20"/>
  <c r="D59" i="20"/>
  <c r="E59" i="20"/>
  <c r="F59" i="20"/>
  <c r="G59" i="20"/>
  <c r="H59" i="20"/>
  <c r="I59" i="20"/>
  <c r="J59" i="20"/>
  <c r="K59" i="20"/>
  <c r="L60" i="20"/>
  <c r="L59" i="20" s="1"/>
  <c r="L59" i="11" s="1"/>
  <c r="L61" i="20"/>
  <c r="L61" i="11" s="1"/>
  <c r="D62" i="20"/>
  <c r="E62" i="20"/>
  <c r="F62" i="20"/>
  <c r="G62" i="20"/>
  <c r="H62" i="20"/>
  <c r="I62" i="20"/>
  <c r="J62" i="20"/>
  <c r="K62" i="20"/>
  <c r="K62" i="11" s="1"/>
  <c r="L63" i="20"/>
  <c r="L62" i="20" s="1"/>
  <c r="L64" i="20"/>
  <c r="D65" i="20"/>
  <c r="E65" i="20"/>
  <c r="F65" i="20"/>
  <c r="G65" i="20"/>
  <c r="H65" i="20"/>
  <c r="H65" i="11" s="1"/>
  <c r="I65" i="20"/>
  <c r="J65" i="20"/>
  <c r="K65" i="20"/>
  <c r="L65" i="20"/>
  <c r="L66" i="20"/>
  <c r="L67" i="20"/>
  <c r="D68" i="20"/>
  <c r="E68" i="20"/>
  <c r="F68" i="20"/>
  <c r="G68" i="20"/>
  <c r="G71" i="20" s="1"/>
  <c r="G71" i="11" s="1"/>
  <c r="H68" i="20"/>
  <c r="I68" i="20"/>
  <c r="J68" i="20"/>
  <c r="K68" i="20"/>
  <c r="K71" i="20" s="1"/>
  <c r="L69" i="20"/>
  <c r="L70" i="20"/>
  <c r="L72" i="20"/>
  <c r="L73" i="20"/>
  <c r="L74" i="20"/>
  <c r="L75" i="20"/>
  <c r="E13" i="11"/>
  <c r="D14" i="11"/>
  <c r="E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E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K55" i="11"/>
  <c r="D56" i="11"/>
  <c r="E56" i="11"/>
  <c r="F56" i="11"/>
  <c r="G56" i="11"/>
  <c r="H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D62" i="11"/>
  <c r="E62" i="11"/>
  <c r="F62" i="11"/>
  <c r="G62" i="11"/>
  <c r="H62" i="11"/>
  <c r="I62" i="11"/>
  <c r="J62" i="11"/>
  <c r="L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I65" i="11"/>
  <c r="J65" i="11"/>
  <c r="K65" i="11"/>
  <c r="L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D70" i="11"/>
  <c r="E70" i="11"/>
  <c r="F70" i="11"/>
  <c r="G70" i="11"/>
  <c r="H70" i="11"/>
  <c r="I70" i="11"/>
  <c r="J70" i="11"/>
  <c r="K70" i="11"/>
  <c r="L70" i="11"/>
  <c r="K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F13" i="21" s="1"/>
  <c r="F13" i="12" s="1"/>
  <c r="G14" i="21"/>
  <c r="H14" i="21"/>
  <c r="H13" i="21" s="1"/>
  <c r="I14" i="21"/>
  <c r="J14" i="21"/>
  <c r="J13" i="21" s="1"/>
  <c r="J13" i="12" s="1"/>
  <c r="K14" i="21"/>
  <c r="L14" i="21"/>
  <c r="K15" i="21"/>
  <c r="M15" i="21"/>
  <c r="K16" i="21"/>
  <c r="D17" i="21"/>
  <c r="D13" i="21" s="1"/>
  <c r="D29" i="21" s="1"/>
  <c r="E17" i="21"/>
  <c r="E17" i="12" s="1"/>
  <c r="F17" i="21"/>
  <c r="G17" i="21"/>
  <c r="H17" i="21"/>
  <c r="I17" i="21"/>
  <c r="J17" i="21"/>
  <c r="K17" i="21"/>
  <c r="L17" i="21"/>
  <c r="L13" i="21" s="1"/>
  <c r="L29" i="21" s="1"/>
  <c r="M17" i="21"/>
  <c r="M17" i="12" s="1"/>
  <c r="K18" i="21"/>
  <c r="M18" i="21"/>
  <c r="K19" i="21"/>
  <c r="M19" i="21"/>
  <c r="D20" i="21"/>
  <c r="E20" i="21"/>
  <c r="F20" i="21"/>
  <c r="G20" i="21"/>
  <c r="G20" i="12" s="1"/>
  <c r="H20" i="21"/>
  <c r="I20" i="21"/>
  <c r="J20" i="21"/>
  <c r="L20" i="21"/>
  <c r="K21" i="21"/>
  <c r="K20" i="21" s="1"/>
  <c r="K20" i="12" s="1"/>
  <c r="M21" i="21"/>
  <c r="K22" i="21"/>
  <c r="M22" i="21"/>
  <c r="D23" i="21"/>
  <c r="E23" i="21"/>
  <c r="F23" i="21"/>
  <c r="G23" i="21"/>
  <c r="H23" i="21"/>
  <c r="I23" i="21"/>
  <c r="I23" i="12" s="1"/>
  <c r="J23" i="21"/>
  <c r="L23" i="21"/>
  <c r="K24" i="21"/>
  <c r="K25" i="21"/>
  <c r="K23" i="21" s="1"/>
  <c r="K23" i="12" s="1"/>
  <c r="M25" i="21"/>
  <c r="M25" i="12" s="1"/>
  <c r="D26" i="21"/>
  <c r="E26" i="21"/>
  <c r="F26" i="21"/>
  <c r="G26" i="21"/>
  <c r="H26" i="21"/>
  <c r="I26" i="21"/>
  <c r="J26" i="21"/>
  <c r="J29" i="21" s="1"/>
  <c r="J29" i="12" s="1"/>
  <c r="K26" i="21"/>
  <c r="L26" i="21"/>
  <c r="K27" i="21"/>
  <c r="M27" i="21"/>
  <c r="M26" i="21" s="1"/>
  <c r="M26" i="12" s="1"/>
  <c r="K28" i="21"/>
  <c r="M28" i="21"/>
  <c r="D33" i="21"/>
  <c r="E33" i="21"/>
  <c r="F33" i="21"/>
  <c r="G33" i="21"/>
  <c r="H33" i="21"/>
  <c r="I33" i="21"/>
  <c r="I32" i="21" s="1"/>
  <c r="I32" i="12" s="1"/>
  <c r="J33" i="21"/>
  <c r="L33" i="21"/>
  <c r="K34" i="21"/>
  <c r="K33" i="21" s="1"/>
  <c r="K33" i="12" s="1"/>
  <c r="K35" i="21"/>
  <c r="M35" i="21" s="1"/>
  <c r="M35" i="12" s="1"/>
  <c r="D36" i="21"/>
  <c r="D36" i="12" s="1"/>
  <c r="E36" i="21"/>
  <c r="F36" i="21"/>
  <c r="G36" i="21"/>
  <c r="G32" i="21" s="1"/>
  <c r="H36" i="21"/>
  <c r="I36" i="21"/>
  <c r="J36" i="21"/>
  <c r="L36" i="21"/>
  <c r="L36" i="12" s="1"/>
  <c r="K37" i="21"/>
  <c r="M37" i="21" s="1"/>
  <c r="K38" i="21"/>
  <c r="M38" i="21" s="1"/>
  <c r="M38" i="12" s="1"/>
  <c r="D39" i="21"/>
  <c r="E39" i="21"/>
  <c r="E32" i="21" s="1"/>
  <c r="E32" i="12" s="1"/>
  <c r="F39" i="21"/>
  <c r="F39" i="12" s="1"/>
  <c r="G39" i="21"/>
  <c r="H39" i="21"/>
  <c r="I39" i="21"/>
  <c r="J39" i="21"/>
  <c r="L39" i="21"/>
  <c r="K40" i="21"/>
  <c r="K41" i="21"/>
  <c r="M41" i="21" s="1"/>
  <c r="M41" i="12" s="1"/>
  <c r="D42" i="21"/>
  <c r="E42" i="21"/>
  <c r="F42" i="21"/>
  <c r="G42" i="21"/>
  <c r="H42" i="21"/>
  <c r="H42" i="12" s="1"/>
  <c r="I42" i="21"/>
  <c r="J42" i="21"/>
  <c r="L42" i="21"/>
  <c r="K43" i="21"/>
  <c r="K44" i="21"/>
  <c r="D45" i="21"/>
  <c r="E45" i="21"/>
  <c r="E48" i="21" s="1"/>
  <c r="F45" i="21"/>
  <c r="G45" i="21"/>
  <c r="H45" i="21"/>
  <c r="I45" i="21"/>
  <c r="I48" i="21" s="1"/>
  <c r="I48" i="12" s="1"/>
  <c r="J45" i="21"/>
  <c r="L45" i="21"/>
  <c r="K46" i="21"/>
  <c r="K45" i="21" s="1"/>
  <c r="K47" i="21"/>
  <c r="M47" i="21" s="1"/>
  <c r="L48" i="21"/>
  <c r="K50" i="21"/>
  <c r="M50" i="21" s="1"/>
  <c r="K51" i="21"/>
  <c r="M51" i="21" s="1"/>
  <c r="K52" i="21"/>
  <c r="M52" i="21" s="1"/>
  <c r="M52" i="12" s="1"/>
  <c r="D55" i="21"/>
  <c r="D56" i="21"/>
  <c r="E56" i="21"/>
  <c r="E55" i="21" s="1"/>
  <c r="F56" i="21"/>
  <c r="G56" i="21"/>
  <c r="G55" i="21" s="1"/>
  <c r="G71" i="21" s="1"/>
  <c r="H56" i="21"/>
  <c r="H55" i="21" s="1"/>
  <c r="H71" i="21" s="1"/>
  <c r="I56" i="21"/>
  <c r="I55" i="21" s="1"/>
  <c r="I55" i="12" s="1"/>
  <c r="J56" i="21"/>
  <c r="L56" i="21"/>
  <c r="K57" i="21"/>
  <c r="K56" i="21" s="1"/>
  <c r="K58" i="21"/>
  <c r="M58" i="21" s="1"/>
  <c r="D59" i="21"/>
  <c r="E59" i="21"/>
  <c r="F59" i="21"/>
  <c r="G59" i="21"/>
  <c r="H59" i="21"/>
  <c r="I59" i="21"/>
  <c r="J59" i="21"/>
  <c r="L59" i="21"/>
  <c r="L55" i="21" s="1"/>
  <c r="K60" i="21"/>
  <c r="M60" i="21" s="1"/>
  <c r="K61" i="21"/>
  <c r="M61" i="21" s="1"/>
  <c r="M61" i="12" s="1"/>
  <c r="D62" i="21"/>
  <c r="E62" i="21"/>
  <c r="F62" i="21"/>
  <c r="G62" i="21"/>
  <c r="H62" i="21"/>
  <c r="I62" i="21"/>
  <c r="J62" i="21"/>
  <c r="L62" i="21"/>
  <c r="K63" i="21"/>
  <c r="K64" i="21"/>
  <c r="M64" i="21" s="1"/>
  <c r="M64" i="12" s="1"/>
  <c r="D65" i="21"/>
  <c r="E65" i="21"/>
  <c r="F65" i="21"/>
  <c r="G65" i="21"/>
  <c r="H65" i="21"/>
  <c r="I65" i="21"/>
  <c r="J65" i="21"/>
  <c r="L65" i="21"/>
  <c r="K66" i="21"/>
  <c r="K65" i="21" s="1"/>
  <c r="K65" i="12" s="1"/>
  <c r="K67" i="21"/>
  <c r="M67" i="21" s="1"/>
  <c r="D68" i="21"/>
  <c r="E68" i="21"/>
  <c r="E71" i="21" s="1"/>
  <c r="F68" i="21"/>
  <c r="G68" i="21"/>
  <c r="H68" i="21"/>
  <c r="I68" i="21"/>
  <c r="I71" i="21" s="1"/>
  <c r="I71" i="12" s="1"/>
  <c r="J68" i="21"/>
  <c r="L68" i="21"/>
  <c r="K69" i="21"/>
  <c r="K68" i="21" s="1"/>
  <c r="K70" i="21"/>
  <c r="M70" i="21" s="1"/>
  <c r="K73" i="21"/>
  <c r="M73" i="21" s="1"/>
  <c r="M73" i="12" s="1"/>
  <c r="K74" i="21"/>
  <c r="M74" i="21" s="1"/>
  <c r="M74" i="12" s="1"/>
  <c r="K75" i="21"/>
  <c r="M75" i="21" s="1"/>
  <c r="M75" i="12" s="1"/>
  <c r="D13" i="12"/>
  <c r="L13" i="12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K16" i="12"/>
  <c r="L16" i="12"/>
  <c r="D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F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H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M28" i="12"/>
  <c r="D29" i="12"/>
  <c r="L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I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E36" i="12"/>
  <c r="F36" i="12"/>
  <c r="G36" i="12"/>
  <c r="H36" i="12"/>
  <c r="I36" i="12"/>
  <c r="J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G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K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M47" i="12"/>
  <c r="E48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M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E55" i="12"/>
  <c r="G55" i="12"/>
  <c r="H55" i="12"/>
  <c r="D56" i="12"/>
  <c r="E56" i="12"/>
  <c r="F56" i="12"/>
  <c r="G56" i="12"/>
  <c r="H56" i="12"/>
  <c r="I56" i="12"/>
  <c r="K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M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M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I68" i="12"/>
  <c r="K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M70" i="12"/>
  <c r="E71" i="12"/>
  <c r="G71" i="12"/>
  <c r="H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R6" i="22"/>
  <c r="G13" i="22"/>
  <c r="O13" i="22"/>
  <c r="W13" i="22"/>
  <c r="AE13" i="22"/>
  <c r="AM13" i="22"/>
  <c r="D14" i="22"/>
  <c r="E14" i="22"/>
  <c r="E14" i="13" s="1"/>
  <c r="F14" i="22"/>
  <c r="F13" i="22" s="1"/>
  <c r="G14" i="22"/>
  <c r="H14" i="22"/>
  <c r="H13" i="22" s="1"/>
  <c r="H13" i="13" s="1"/>
  <c r="I14" i="22"/>
  <c r="I13" i="22" s="1"/>
  <c r="J14" i="22"/>
  <c r="K14" i="22"/>
  <c r="K14" i="13" s="1"/>
  <c r="L14" i="22"/>
  <c r="M14" i="22"/>
  <c r="N14" i="22"/>
  <c r="N13" i="22" s="1"/>
  <c r="O14" i="22"/>
  <c r="P14" i="22"/>
  <c r="P13" i="22" s="1"/>
  <c r="P13" i="13" s="1"/>
  <c r="Q14" i="22"/>
  <c r="Q13" i="22" s="1"/>
  <c r="R14" i="22"/>
  <c r="S14" i="22"/>
  <c r="S14" i="13" s="1"/>
  <c r="T14" i="22"/>
  <c r="U14" i="22"/>
  <c r="V14" i="22"/>
  <c r="V13" i="22" s="1"/>
  <c r="W14" i="22"/>
  <c r="X14" i="22"/>
  <c r="X13" i="22" s="1"/>
  <c r="X13" i="13" s="1"/>
  <c r="Y14" i="22"/>
  <c r="Y13" i="22" s="1"/>
  <c r="Z14" i="22"/>
  <c r="AA14" i="22"/>
  <c r="AA14" i="13" s="1"/>
  <c r="AB14" i="22"/>
  <c r="AC14" i="22"/>
  <c r="AD14" i="22"/>
  <c r="AD13" i="22" s="1"/>
  <c r="AE14" i="22"/>
  <c r="AF14" i="22"/>
  <c r="AF13" i="22" s="1"/>
  <c r="AF13" i="13" s="1"/>
  <c r="AG14" i="22"/>
  <c r="AG13" i="22" s="1"/>
  <c r="AH14" i="22"/>
  <c r="AI14" i="22"/>
  <c r="AI14" i="13" s="1"/>
  <c r="AJ14" i="22"/>
  <c r="AK14" i="22"/>
  <c r="AL14" i="22"/>
  <c r="AL13" i="22" s="1"/>
  <c r="AM14" i="22"/>
  <c r="AN14" i="22"/>
  <c r="AN13" i="22" s="1"/>
  <c r="AN13" i="13" s="1"/>
  <c r="AO14" i="22"/>
  <c r="AO13" i="22" s="1"/>
  <c r="AP14" i="22"/>
  <c r="AQ14" i="22"/>
  <c r="AQ14" i="13" s="1"/>
  <c r="AR14" i="22"/>
  <c r="D17" i="22"/>
  <c r="D17" i="13" s="1"/>
  <c r="E17" i="22"/>
  <c r="E13" i="22" s="1"/>
  <c r="E13" i="13" s="1"/>
  <c r="F17" i="22"/>
  <c r="G17" i="22"/>
  <c r="H17" i="22"/>
  <c r="I17" i="22"/>
  <c r="J17" i="22"/>
  <c r="J13" i="22" s="1"/>
  <c r="K17" i="22"/>
  <c r="L17" i="22"/>
  <c r="M17" i="22"/>
  <c r="N17" i="22"/>
  <c r="O17" i="22"/>
  <c r="P17" i="22"/>
  <c r="Q17" i="22"/>
  <c r="R17" i="22"/>
  <c r="R13" i="22" s="1"/>
  <c r="S17" i="22"/>
  <c r="T17" i="22"/>
  <c r="U17" i="22"/>
  <c r="V17" i="22"/>
  <c r="W17" i="22"/>
  <c r="X17" i="22"/>
  <c r="Y17" i="22"/>
  <c r="Z17" i="22"/>
  <c r="Z13" i="22" s="1"/>
  <c r="AA17" i="22"/>
  <c r="AB17" i="22"/>
  <c r="AC17" i="22"/>
  <c r="AD17" i="22"/>
  <c r="AE17" i="22"/>
  <c r="AF17" i="22"/>
  <c r="AG17" i="22"/>
  <c r="AH17" i="22"/>
  <c r="AH13" i="22" s="1"/>
  <c r="AI17" i="22"/>
  <c r="AJ17" i="22"/>
  <c r="AK17" i="22"/>
  <c r="AL17" i="22"/>
  <c r="AM17" i="22"/>
  <c r="AN17" i="22"/>
  <c r="AO17" i="22"/>
  <c r="AP17" i="22"/>
  <c r="AP13" i="22" s="1"/>
  <c r="AQ17" i="22"/>
  <c r="AR17" i="22"/>
  <c r="D20" i="22"/>
  <c r="D20" i="13" s="1"/>
  <c r="E20" i="22"/>
  <c r="F20" i="22"/>
  <c r="G20" i="22"/>
  <c r="H20" i="22"/>
  <c r="I20" i="22"/>
  <c r="I20" i="13" s="1"/>
  <c r="J20" i="22"/>
  <c r="K20" i="22"/>
  <c r="L20" i="22"/>
  <c r="L20" i="13" s="1"/>
  <c r="M20" i="22"/>
  <c r="N20" i="22"/>
  <c r="O20" i="22"/>
  <c r="P20" i="22"/>
  <c r="Q20" i="22"/>
  <c r="Q20" i="13" s="1"/>
  <c r="R20" i="22"/>
  <c r="S20" i="22"/>
  <c r="T20" i="22"/>
  <c r="T20" i="13" s="1"/>
  <c r="U20" i="22"/>
  <c r="V20" i="22"/>
  <c r="W20" i="22"/>
  <c r="X20" i="22"/>
  <c r="Y20" i="22"/>
  <c r="Y20" i="13" s="1"/>
  <c r="Z20" i="22"/>
  <c r="AA20" i="22"/>
  <c r="AB20" i="22"/>
  <c r="AB20" i="13" s="1"/>
  <c r="AC20" i="22"/>
  <c r="AD20" i="22"/>
  <c r="AE20" i="22"/>
  <c r="AF20" i="22"/>
  <c r="AG20" i="22"/>
  <c r="AG20" i="13" s="1"/>
  <c r="AH20" i="22"/>
  <c r="AI20" i="22"/>
  <c r="AJ20" i="22"/>
  <c r="AJ20" i="13" s="1"/>
  <c r="AK20" i="22"/>
  <c r="AL20" i="22"/>
  <c r="AM20" i="22"/>
  <c r="AN20" i="22"/>
  <c r="AO20" i="22"/>
  <c r="AO20" i="13" s="1"/>
  <c r="AP20" i="22"/>
  <c r="AQ20" i="22"/>
  <c r="AR20" i="22"/>
  <c r="AR20" i="13" s="1"/>
  <c r="D23" i="22"/>
  <c r="E23" i="22"/>
  <c r="F23" i="22"/>
  <c r="G23" i="22"/>
  <c r="H23" i="22"/>
  <c r="I23" i="22"/>
  <c r="J23" i="22"/>
  <c r="J23" i="13" s="1"/>
  <c r="K23" i="22"/>
  <c r="K23" i="13" s="1"/>
  <c r="L23" i="22"/>
  <c r="M23" i="22"/>
  <c r="N23" i="22"/>
  <c r="O23" i="22"/>
  <c r="P23" i="22"/>
  <c r="Q23" i="22"/>
  <c r="R23" i="22"/>
  <c r="R23" i="13" s="1"/>
  <c r="S23" i="22"/>
  <c r="S23" i="13" s="1"/>
  <c r="T23" i="22"/>
  <c r="U23" i="22"/>
  <c r="V23" i="22"/>
  <c r="W23" i="22"/>
  <c r="X23" i="22"/>
  <c r="Y23" i="22"/>
  <c r="Z23" i="22"/>
  <c r="Z23" i="13" s="1"/>
  <c r="AA23" i="22"/>
  <c r="AA23" i="13" s="1"/>
  <c r="AB23" i="22"/>
  <c r="AC23" i="22"/>
  <c r="AD23" i="22"/>
  <c r="AE23" i="22"/>
  <c r="AF23" i="22"/>
  <c r="AG23" i="22"/>
  <c r="AH23" i="22"/>
  <c r="AH23" i="13" s="1"/>
  <c r="AI23" i="22"/>
  <c r="AI23" i="13" s="1"/>
  <c r="AJ23" i="22"/>
  <c r="AK23" i="22"/>
  <c r="AL23" i="22"/>
  <c r="AM23" i="22"/>
  <c r="AN23" i="22"/>
  <c r="AO23" i="22"/>
  <c r="AP23" i="22"/>
  <c r="AP23" i="13" s="1"/>
  <c r="AQ23" i="22"/>
  <c r="AQ23" i="13" s="1"/>
  <c r="AR23" i="22"/>
  <c r="D26" i="22"/>
  <c r="E26" i="22"/>
  <c r="F26" i="22"/>
  <c r="G26" i="22"/>
  <c r="G26" i="13" s="1"/>
  <c r="H26" i="22"/>
  <c r="I26" i="22"/>
  <c r="I26" i="13" s="1"/>
  <c r="J26" i="22"/>
  <c r="J29" i="22" s="1"/>
  <c r="K26" i="22"/>
  <c r="L26" i="22"/>
  <c r="M26" i="22"/>
  <c r="N26" i="22"/>
  <c r="O26" i="22"/>
  <c r="O26" i="13" s="1"/>
  <c r="P26" i="22"/>
  <c r="Q26" i="22"/>
  <c r="Q26" i="13" s="1"/>
  <c r="R26" i="22"/>
  <c r="R29" i="22" s="1"/>
  <c r="S26" i="22"/>
  <c r="T26" i="22"/>
  <c r="U26" i="22"/>
  <c r="V26" i="22"/>
  <c r="W26" i="22"/>
  <c r="W26" i="13" s="1"/>
  <c r="X26" i="22"/>
  <c r="Y26" i="22"/>
  <c r="Y26" i="13" s="1"/>
  <c r="Z26" i="22"/>
  <c r="Z29" i="22" s="1"/>
  <c r="AA26" i="22"/>
  <c r="AB26" i="22"/>
  <c r="AC26" i="22"/>
  <c r="AD26" i="22"/>
  <c r="AE26" i="22"/>
  <c r="AE26" i="13" s="1"/>
  <c r="AF26" i="22"/>
  <c r="AG26" i="22"/>
  <c r="AG26" i="13" s="1"/>
  <c r="AH26" i="22"/>
  <c r="AH29" i="22" s="1"/>
  <c r="AI26" i="22"/>
  <c r="AJ26" i="22"/>
  <c r="AK26" i="22"/>
  <c r="AL26" i="22"/>
  <c r="AM26" i="22"/>
  <c r="AM26" i="13" s="1"/>
  <c r="AN26" i="22"/>
  <c r="AO26" i="22"/>
  <c r="AO26" i="13" s="1"/>
  <c r="AP26" i="22"/>
  <c r="AP29" i="22" s="1"/>
  <c r="AQ26" i="22"/>
  <c r="AR26" i="22"/>
  <c r="H29" i="22"/>
  <c r="H29" i="13" s="1"/>
  <c r="P29" i="22"/>
  <c r="P29" i="13" s="1"/>
  <c r="X29" i="22"/>
  <c r="X29" i="13" s="1"/>
  <c r="Y29" i="22"/>
  <c r="AG29" i="22"/>
  <c r="AN29" i="22"/>
  <c r="AN29" i="13" s="1"/>
  <c r="H32" i="22"/>
  <c r="H32" i="13" s="1"/>
  <c r="P32" i="22"/>
  <c r="P32" i="13" s="1"/>
  <c r="X32" i="22"/>
  <c r="X32" i="13" s="1"/>
  <c r="AF32" i="22"/>
  <c r="AF32" i="13" s="1"/>
  <c r="AN32" i="22"/>
  <c r="AN32" i="13" s="1"/>
  <c r="D33" i="22"/>
  <c r="E33" i="22"/>
  <c r="F33" i="22"/>
  <c r="G33" i="22"/>
  <c r="G33" i="13" s="1"/>
  <c r="H33" i="22"/>
  <c r="I33" i="22"/>
  <c r="I32" i="22" s="1"/>
  <c r="I32" i="13" s="1"/>
  <c r="J33" i="22"/>
  <c r="J32" i="22" s="1"/>
  <c r="J32" i="13" s="1"/>
  <c r="K33" i="22"/>
  <c r="L33" i="22"/>
  <c r="M33" i="22"/>
  <c r="N33" i="22"/>
  <c r="O33" i="22"/>
  <c r="O33" i="13" s="1"/>
  <c r="P33" i="22"/>
  <c r="Q33" i="22"/>
  <c r="Q32" i="22" s="1"/>
  <c r="Q32" i="13" s="1"/>
  <c r="R33" i="22"/>
  <c r="R32" i="22" s="1"/>
  <c r="R32" i="13" s="1"/>
  <c r="S33" i="22"/>
  <c r="T33" i="22"/>
  <c r="U33" i="22"/>
  <c r="V33" i="22"/>
  <c r="W33" i="22"/>
  <c r="W33" i="13" s="1"/>
  <c r="X33" i="22"/>
  <c r="Y33" i="22"/>
  <c r="Y32" i="22" s="1"/>
  <c r="Y32" i="13" s="1"/>
  <c r="Z33" i="22"/>
  <c r="Z32" i="22" s="1"/>
  <c r="Z32" i="13" s="1"/>
  <c r="AA33" i="22"/>
  <c r="AB33" i="22"/>
  <c r="AC33" i="22"/>
  <c r="AD33" i="22"/>
  <c r="AE33" i="22"/>
  <c r="AE33" i="13" s="1"/>
  <c r="AF33" i="22"/>
  <c r="AG33" i="22"/>
  <c r="AG32" i="22" s="1"/>
  <c r="AG32" i="13" s="1"/>
  <c r="AH33" i="22"/>
  <c r="AH32" i="22" s="1"/>
  <c r="AH32" i="13" s="1"/>
  <c r="AI33" i="22"/>
  <c r="AJ33" i="22"/>
  <c r="AK33" i="22"/>
  <c r="AL33" i="22"/>
  <c r="AM33" i="22"/>
  <c r="AM33" i="13" s="1"/>
  <c r="AN33" i="22"/>
  <c r="AO33" i="22"/>
  <c r="AO32" i="22" s="1"/>
  <c r="AO32" i="13" s="1"/>
  <c r="AP33" i="22"/>
  <c r="AP32" i="22" s="1"/>
  <c r="AP32" i="13" s="1"/>
  <c r="AQ33" i="22"/>
  <c r="AR33" i="22"/>
  <c r="D36" i="22"/>
  <c r="E36" i="22"/>
  <c r="F36" i="22"/>
  <c r="F36" i="13" s="1"/>
  <c r="G36" i="22"/>
  <c r="H36" i="22"/>
  <c r="I36" i="22"/>
  <c r="J36" i="22"/>
  <c r="K36" i="22"/>
  <c r="K32" i="22" s="1"/>
  <c r="K32" i="13" s="1"/>
  <c r="L36" i="22"/>
  <c r="M36" i="22"/>
  <c r="N36" i="22"/>
  <c r="N36" i="13" s="1"/>
  <c r="O36" i="22"/>
  <c r="P36" i="22"/>
  <c r="Q36" i="22"/>
  <c r="R36" i="22"/>
  <c r="S36" i="22"/>
  <c r="S32" i="22" s="1"/>
  <c r="S32" i="13" s="1"/>
  <c r="T36" i="22"/>
  <c r="U36" i="22"/>
  <c r="V36" i="22"/>
  <c r="V36" i="13" s="1"/>
  <c r="W36" i="22"/>
  <c r="X36" i="22"/>
  <c r="Y36" i="22"/>
  <c r="Z36" i="22"/>
  <c r="AA36" i="22"/>
  <c r="AA32" i="22" s="1"/>
  <c r="AA32" i="13" s="1"/>
  <c r="AB36" i="22"/>
  <c r="AC36" i="22"/>
  <c r="AD36" i="22"/>
  <c r="AD36" i="13" s="1"/>
  <c r="AE36" i="22"/>
  <c r="AF36" i="22"/>
  <c r="AG36" i="22"/>
  <c r="AH36" i="22"/>
  <c r="AI36" i="22"/>
  <c r="AI32" i="22" s="1"/>
  <c r="AI32" i="13" s="1"/>
  <c r="AJ36" i="22"/>
  <c r="AK36" i="22"/>
  <c r="AL36" i="22"/>
  <c r="AL36" i="13" s="1"/>
  <c r="AM36" i="22"/>
  <c r="AN36" i="22"/>
  <c r="AO36" i="22"/>
  <c r="AP36" i="22"/>
  <c r="AQ36" i="22"/>
  <c r="AQ32" i="22" s="1"/>
  <c r="AQ32" i="13" s="1"/>
  <c r="AR36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F45" i="22"/>
  <c r="G45" i="22"/>
  <c r="H45" i="22"/>
  <c r="H48" i="22" s="1"/>
  <c r="I45" i="22"/>
  <c r="J45" i="22"/>
  <c r="K45" i="22"/>
  <c r="K48" i="22" s="1"/>
  <c r="L45" i="22"/>
  <c r="M45" i="22"/>
  <c r="N45" i="22"/>
  <c r="O45" i="22"/>
  <c r="P45" i="22"/>
  <c r="Q45" i="22"/>
  <c r="R45" i="22"/>
  <c r="S45" i="22"/>
  <c r="S48" i="22" s="1"/>
  <c r="T45" i="22"/>
  <c r="U45" i="22"/>
  <c r="V45" i="22"/>
  <c r="W45" i="22"/>
  <c r="X45" i="22"/>
  <c r="X48" i="22" s="1"/>
  <c r="Y45" i="22"/>
  <c r="Z45" i="22"/>
  <c r="AA45" i="22"/>
  <c r="AA48" i="22" s="1"/>
  <c r="AB45" i="22"/>
  <c r="AC45" i="22"/>
  <c r="AD45" i="22"/>
  <c r="AE45" i="22"/>
  <c r="AF45" i="22"/>
  <c r="AF48" i="22" s="1"/>
  <c r="AG45" i="22"/>
  <c r="AH45" i="22"/>
  <c r="AI45" i="22"/>
  <c r="AI48" i="22" s="1"/>
  <c r="AJ45" i="22"/>
  <c r="AK45" i="22"/>
  <c r="AL45" i="22"/>
  <c r="AM45" i="22"/>
  <c r="AN45" i="22"/>
  <c r="AN48" i="22" s="1"/>
  <c r="AO45" i="22"/>
  <c r="AP45" i="22"/>
  <c r="AQ45" i="22"/>
  <c r="AQ48" i="22" s="1"/>
  <c r="AR45" i="22"/>
  <c r="I48" i="22"/>
  <c r="J48" i="22"/>
  <c r="R48" i="22"/>
  <c r="Y48" i="22"/>
  <c r="AG48" i="22"/>
  <c r="AO48" i="22"/>
  <c r="AP48" i="22"/>
  <c r="I55" i="22"/>
  <c r="P55" i="22"/>
  <c r="P71" i="22" s="1"/>
  <c r="P71" i="13" s="1"/>
  <c r="Q55" i="22"/>
  <c r="V55" i="22"/>
  <c r="V71" i="22" s="1"/>
  <c r="Y55" i="22"/>
  <c r="AG55" i="22"/>
  <c r="AO55" i="22"/>
  <c r="D56" i="22"/>
  <c r="E56" i="22"/>
  <c r="F56" i="22"/>
  <c r="G56" i="22"/>
  <c r="H56" i="22"/>
  <c r="H55" i="22" s="1"/>
  <c r="I56" i="22"/>
  <c r="J56" i="22"/>
  <c r="K56" i="22"/>
  <c r="K55" i="22" s="1"/>
  <c r="L56" i="22"/>
  <c r="M56" i="22"/>
  <c r="N56" i="22"/>
  <c r="O56" i="22"/>
  <c r="P56" i="22"/>
  <c r="Q56" i="22"/>
  <c r="R56" i="22"/>
  <c r="S56" i="22"/>
  <c r="S55" i="22" s="1"/>
  <c r="S71" i="22" s="1"/>
  <c r="S71" i="13" s="1"/>
  <c r="T56" i="22"/>
  <c r="U56" i="22"/>
  <c r="V56" i="22"/>
  <c r="W56" i="22"/>
  <c r="X56" i="22"/>
  <c r="X55" i="22" s="1"/>
  <c r="Y56" i="22"/>
  <c r="Z56" i="22"/>
  <c r="AA56" i="22"/>
  <c r="AA55" i="22" s="1"/>
  <c r="AA71" i="22" s="1"/>
  <c r="AA71" i="13" s="1"/>
  <c r="AB56" i="22"/>
  <c r="AC56" i="22"/>
  <c r="AD56" i="22"/>
  <c r="AE56" i="22"/>
  <c r="AF56" i="22"/>
  <c r="AF55" i="22" s="1"/>
  <c r="AG56" i="22"/>
  <c r="AH56" i="22"/>
  <c r="AI56" i="22"/>
  <c r="AI55" i="22" s="1"/>
  <c r="AJ56" i="22"/>
  <c r="AK56" i="22"/>
  <c r="AL56" i="22"/>
  <c r="AM56" i="22"/>
  <c r="AN56" i="22"/>
  <c r="AN55" i="22" s="1"/>
  <c r="AO56" i="22"/>
  <c r="AP56" i="22"/>
  <c r="AQ56" i="22"/>
  <c r="AQ55" i="22" s="1"/>
  <c r="AQ71" i="22" s="1"/>
  <c r="AQ71" i="13" s="1"/>
  <c r="AR56" i="22"/>
  <c r="D59" i="22"/>
  <c r="D55" i="22" s="1"/>
  <c r="E59" i="22"/>
  <c r="F59" i="22"/>
  <c r="G59" i="22"/>
  <c r="H59" i="22"/>
  <c r="I59" i="22"/>
  <c r="J59" i="22"/>
  <c r="K59" i="22"/>
  <c r="L59" i="22"/>
  <c r="L55" i="22" s="1"/>
  <c r="M59" i="22"/>
  <c r="N59" i="22"/>
  <c r="O59" i="22"/>
  <c r="P59" i="22"/>
  <c r="Q59" i="22"/>
  <c r="R59" i="22"/>
  <c r="S59" i="22"/>
  <c r="T59" i="22"/>
  <c r="T55" i="22" s="1"/>
  <c r="U59" i="22"/>
  <c r="V59" i="22"/>
  <c r="W59" i="22"/>
  <c r="X59" i="22"/>
  <c r="Y59" i="22"/>
  <c r="Z59" i="22"/>
  <c r="AA59" i="22"/>
  <c r="AB59" i="22"/>
  <c r="AB55" i="22" s="1"/>
  <c r="AC59" i="22"/>
  <c r="AD59" i="22"/>
  <c r="AE59" i="22"/>
  <c r="AF59" i="22"/>
  <c r="AG59" i="22"/>
  <c r="AH59" i="22"/>
  <c r="AI59" i="22"/>
  <c r="AJ59" i="22"/>
  <c r="AJ55" i="22" s="1"/>
  <c r="AK59" i="22"/>
  <c r="AL59" i="22"/>
  <c r="AM59" i="22"/>
  <c r="AN59" i="22"/>
  <c r="AO59" i="22"/>
  <c r="AP59" i="22"/>
  <c r="AQ59" i="22"/>
  <c r="AR59" i="22"/>
  <c r="AR55" i="22" s="1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D55" i="22" s="1"/>
  <c r="AE62" i="22"/>
  <c r="AF62" i="22"/>
  <c r="AG62" i="22"/>
  <c r="AH62" i="22"/>
  <c r="AI62" i="22"/>
  <c r="AJ62" i="22"/>
  <c r="AK62" i="22"/>
  <c r="AL62" i="22"/>
  <c r="AL55" i="22" s="1"/>
  <c r="AL55" i="13" s="1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D71" i="22" s="1"/>
  <c r="E68" i="22"/>
  <c r="F68" i="22"/>
  <c r="G68" i="22"/>
  <c r="H68" i="22"/>
  <c r="I68" i="22"/>
  <c r="I71" i="22" s="1"/>
  <c r="J68" i="22"/>
  <c r="K68" i="22"/>
  <c r="L68" i="22"/>
  <c r="L71" i="22" s="1"/>
  <c r="M68" i="22"/>
  <c r="N68" i="22"/>
  <c r="O68" i="22"/>
  <c r="P68" i="22"/>
  <c r="Q68" i="22"/>
  <c r="Q71" i="22" s="1"/>
  <c r="R68" i="22"/>
  <c r="S68" i="22"/>
  <c r="T68" i="22"/>
  <c r="T71" i="22" s="1"/>
  <c r="U68" i="22"/>
  <c r="V68" i="22"/>
  <c r="W68" i="22"/>
  <c r="X68" i="22"/>
  <c r="Y68" i="22"/>
  <c r="Y71" i="22" s="1"/>
  <c r="Z68" i="22"/>
  <c r="AA68" i="22"/>
  <c r="AB68" i="22"/>
  <c r="AB71" i="22" s="1"/>
  <c r="AC68" i="22"/>
  <c r="AD68" i="22"/>
  <c r="AE68" i="22"/>
  <c r="AF68" i="22"/>
  <c r="AG68" i="22"/>
  <c r="AG71" i="22" s="1"/>
  <c r="AH68" i="22"/>
  <c r="AI68" i="22"/>
  <c r="AI71" i="22" s="1"/>
  <c r="AI71" i="13" s="1"/>
  <c r="AJ68" i="22"/>
  <c r="AJ71" i="22" s="1"/>
  <c r="AK68" i="22"/>
  <c r="AL68" i="22"/>
  <c r="AM68" i="22"/>
  <c r="AN68" i="22"/>
  <c r="AO68" i="22"/>
  <c r="AP68" i="22"/>
  <c r="AQ68" i="22"/>
  <c r="AR68" i="22"/>
  <c r="AR71" i="22" s="1"/>
  <c r="K71" i="22"/>
  <c r="G13" i="13"/>
  <c r="I13" i="13"/>
  <c r="J13" i="13"/>
  <c r="O13" i="13"/>
  <c r="Q13" i="13"/>
  <c r="R13" i="13"/>
  <c r="W13" i="13"/>
  <c r="Y13" i="13"/>
  <c r="Z13" i="13"/>
  <c r="AE13" i="13"/>
  <c r="AG13" i="13"/>
  <c r="AH13" i="13"/>
  <c r="AM13" i="13"/>
  <c r="AO13" i="13"/>
  <c r="AP13" i="13"/>
  <c r="D14" i="13"/>
  <c r="F14" i="13"/>
  <c r="G14" i="13"/>
  <c r="H14" i="13"/>
  <c r="I14" i="13"/>
  <c r="J14" i="13"/>
  <c r="L14" i="13"/>
  <c r="N14" i="13"/>
  <c r="O14" i="13"/>
  <c r="P14" i="13"/>
  <c r="Q14" i="13"/>
  <c r="R14" i="13"/>
  <c r="T14" i="13"/>
  <c r="V14" i="13"/>
  <c r="W14" i="13"/>
  <c r="X14" i="13"/>
  <c r="Y14" i="13"/>
  <c r="Z14" i="13"/>
  <c r="AB14" i="13"/>
  <c r="AD14" i="13"/>
  <c r="AE14" i="13"/>
  <c r="AF14" i="13"/>
  <c r="AG14" i="13"/>
  <c r="AH14" i="13"/>
  <c r="AJ14" i="13"/>
  <c r="AL14" i="13"/>
  <c r="AM14" i="13"/>
  <c r="AN14" i="13"/>
  <c r="AO14" i="13"/>
  <c r="AP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E17" i="13"/>
  <c r="F17" i="13"/>
  <c r="G17" i="13"/>
  <c r="H17" i="13"/>
  <c r="I17" i="13"/>
  <c r="K17" i="13"/>
  <c r="M17" i="13"/>
  <c r="N17" i="13"/>
  <c r="O17" i="13"/>
  <c r="P17" i="13"/>
  <c r="Q17" i="13"/>
  <c r="S17" i="13"/>
  <c r="U17" i="13"/>
  <c r="V17" i="13"/>
  <c r="W17" i="13"/>
  <c r="X17" i="13"/>
  <c r="Y17" i="13"/>
  <c r="AA17" i="13"/>
  <c r="AC17" i="13"/>
  <c r="AD17" i="13"/>
  <c r="AE17" i="13"/>
  <c r="AF17" i="13"/>
  <c r="AG17" i="13"/>
  <c r="AI17" i="13"/>
  <c r="AK17" i="13"/>
  <c r="AL17" i="13"/>
  <c r="AM17" i="13"/>
  <c r="AN17" i="13"/>
  <c r="AO17" i="13"/>
  <c r="AQ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E20" i="13"/>
  <c r="F20" i="13"/>
  <c r="G20" i="13"/>
  <c r="H20" i="13"/>
  <c r="J20" i="13"/>
  <c r="K20" i="13"/>
  <c r="M20" i="13"/>
  <c r="N20" i="13"/>
  <c r="O20" i="13"/>
  <c r="P20" i="13"/>
  <c r="R20" i="13"/>
  <c r="S20" i="13"/>
  <c r="U20" i="13"/>
  <c r="V20" i="13"/>
  <c r="W20" i="13"/>
  <c r="X20" i="13"/>
  <c r="Z20" i="13"/>
  <c r="AA20" i="13"/>
  <c r="AC20" i="13"/>
  <c r="AD20" i="13"/>
  <c r="AE20" i="13"/>
  <c r="AF20" i="13"/>
  <c r="AH20" i="13"/>
  <c r="AI20" i="13"/>
  <c r="AK20" i="13"/>
  <c r="AL20" i="13"/>
  <c r="AM20" i="13"/>
  <c r="AN20" i="13"/>
  <c r="AP20" i="13"/>
  <c r="AQ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L23" i="13"/>
  <c r="M23" i="13"/>
  <c r="N23" i="13"/>
  <c r="O23" i="13"/>
  <c r="P23" i="13"/>
  <c r="Q23" i="13"/>
  <c r="T23" i="13"/>
  <c r="U23" i="13"/>
  <c r="V23" i="13"/>
  <c r="W23" i="13"/>
  <c r="X23" i="13"/>
  <c r="Y23" i="13"/>
  <c r="AB23" i="13"/>
  <c r="AC23" i="13"/>
  <c r="AD23" i="13"/>
  <c r="AE23" i="13"/>
  <c r="AF23" i="13"/>
  <c r="AG23" i="13"/>
  <c r="AJ23" i="13"/>
  <c r="AK23" i="13"/>
  <c r="AL23" i="13"/>
  <c r="AM23" i="13"/>
  <c r="AN23" i="13"/>
  <c r="AO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H26" i="13"/>
  <c r="J26" i="13"/>
  <c r="K26" i="13"/>
  <c r="L26" i="13"/>
  <c r="M26" i="13"/>
  <c r="N26" i="13"/>
  <c r="P26" i="13"/>
  <c r="R26" i="13"/>
  <c r="S26" i="13"/>
  <c r="T26" i="13"/>
  <c r="U26" i="13"/>
  <c r="V26" i="13"/>
  <c r="X26" i="13"/>
  <c r="Z26" i="13"/>
  <c r="AA26" i="13"/>
  <c r="AB26" i="13"/>
  <c r="AC26" i="13"/>
  <c r="AD26" i="13"/>
  <c r="AF26" i="13"/>
  <c r="AH26" i="13"/>
  <c r="AI26" i="13"/>
  <c r="AJ26" i="13"/>
  <c r="AK26" i="13"/>
  <c r="AL26" i="13"/>
  <c r="AN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J29" i="13"/>
  <c r="R29" i="13"/>
  <c r="Y29" i="13"/>
  <c r="Z29" i="13"/>
  <c r="AG29" i="13"/>
  <c r="AH29" i="13"/>
  <c r="AP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H33" i="13"/>
  <c r="I33" i="13"/>
  <c r="J33" i="13"/>
  <c r="K33" i="13"/>
  <c r="L33" i="13"/>
  <c r="M33" i="13"/>
  <c r="N33" i="13"/>
  <c r="P33" i="13"/>
  <c r="Q33" i="13"/>
  <c r="R33" i="13"/>
  <c r="S33" i="13"/>
  <c r="T33" i="13"/>
  <c r="U33" i="13"/>
  <c r="V33" i="13"/>
  <c r="X33" i="13"/>
  <c r="Y33" i="13"/>
  <c r="Z33" i="13"/>
  <c r="AA33" i="13"/>
  <c r="AB33" i="13"/>
  <c r="AC33" i="13"/>
  <c r="AD33" i="13"/>
  <c r="AF33" i="13"/>
  <c r="AG33" i="13"/>
  <c r="AH33" i="13"/>
  <c r="AI33" i="13"/>
  <c r="AJ33" i="13"/>
  <c r="AK33" i="13"/>
  <c r="AL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G36" i="13"/>
  <c r="H36" i="13"/>
  <c r="I36" i="13"/>
  <c r="J36" i="13"/>
  <c r="K36" i="13"/>
  <c r="L36" i="13"/>
  <c r="O36" i="13"/>
  <c r="P36" i="13"/>
  <c r="Q36" i="13"/>
  <c r="R36" i="13"/>
  <c r="S36" i="13"/>
  <c r="T36" i="13"/>
  <c r="U36" i="13"/>
  <c r="W36" i="13"/>
  <c r="X36" i="13"/>
  <c r="Y36" i="13"/>
  <c r="Z36" i="13"/>
  <c r="AA36" i="13"/>
  <c r="AB36" i="13"/>
  <c r="AC36" i="13"/>
  <c r="AE36" i="13"/>
  <c r="AF36" i="13"/>
  <c r="AG36" i="13"/>
  <c r="AH36" i="13"/>
  <c r="AI36" i="13"/>
  <c r="AJ36" i="13"/>
  <c r="AK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H48" i="13"/>
  <c r="I48" i="13"/>
  <c r="J48" i="13"/>
  <c r="K48" i="13"/>
  <c r="R48" i="13"/>
  <c r="S48" i="13"/>
  <c r="X48" i="13"/>
  <c r="Y48" i="13"/>
  <c r="AA48" i="13"/>
  <c r="AF48" i="13"/>
  <c r="AG48" i="13"/>
  <c r="AI48" i="13"/>
  <c r="AN48" i="13"/>
  <c r="AO48" i="13"/>
  <c r="AP48" i="13"/>
  <c r="AQ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5" i="13"/>
  <c r="I55" i="13"/>
  <c r="K55" i="13"/>
  <c r="L55" i="13"/>
  <c r="P55" i="13"/>
  <c r="Q55" i="13"/>
  <c r="S55" i="13"/>
  <c r="T55" i="13"/>
  <c r="V55" i="13"/>
  <c r="Y55" i="13"/>
  <c r="AA55" i="13"/>
  <c r="AB55" i="13"/>
  <c r="AG55" i="13"/>
  <c r="AI55" i="13"/>
  <c r="AJ55" i="13"/>
  <c r="AO55" i="13"/>
  <c r="AQ55" i="13"/>
  <c r="AR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1" i="13"/>
  <c r="I71" i="13"/>
  <c r="K71" i="13"/>
  <c r="L71" i="13"/>
  <c r="Q71" i="13"/>
  <c r="T71" i="13"/>
  <c r="V71" i="13"/>
  <c r="Y71" i="13"/>
  <c r="AB71" i="13"/>
  <c r="AG71" i="13"/>
  <c r="AJ71" i="13"/>
  <c r="AR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G28" i="23"/>
  <c r="J28" i="23"/>
  <c r="D29" i="23"/>
  <c r="E29" i="23"/>
  <c r="E28" i="23" s="1"/>
  <c r="E28" i="14" s="1"/>
  <c r="F29" i="23"/>
  <c r="F28" i="23" s="1"/>
  <c r="G29" i="23"/>
  <c r="H29" i="23"/>
  <c r="H28" i="23" s="1"/>
  <c r="H28" i="14" s="1"/>
  <c r="I29" i="23"/>
  <c r="J29" i="23"/>
  <c r="K29" i="23"/>
  <c r="K28" i="23" s="1"/>
  <c r="L29" i="23"/>
  <c r="M29" i="23"/>
  <c r="M30" i="23"/>
  <c r="M31" i="23"/>
  <c r="D32" i="23"/>
  <c r="D28" i="23" s="1"/>
  <c r="E32" i="23"/>
  <c r="F32" i="23"/>
  <c r="G32" i="23"/>
  <c r="H32" i="23"/>
  <c r="I32" i="23"/>
  <c r="I28" i="23" s="1"/>
  <c r="J32" i="23"/>
  <c r="K32" i="23"/>
  <c r="L32" i="23"/>
  <c r="L28" i="23" s="1"/>
  <c r="M33" i="23"/>
  <c r="M32" i="23" s="1"/>
  <c r="M32" i="14" s="1"/>
  <c r="M34" i="23"/>
  <c r="D35" i="23"/>
  <c r="E35" i="23"/>
  <c r="F35" i="23"/>
  <c r="G35" i="23"/>
  <c r="H35" i="23"/>
  <c r="I35" i="23"/>
  <c r="J35" i="23"/>
  <c r="K35" i="23"/>
  <c r="L35" i="23"/>
  <c r="M35" i="23"/>
  <c r="M36" i="23"/>
  <c r="M37" i="23"/>
  <c r="D38" i="23"/>
  <c r="E38" i="23"/>
  <c r="F38" i="23"/>
  <c r="G38" i="23"/>
  <c r="H38" i="23"/>
  <c r="I38" i="23"/>
  <c r="J38" i="23"/>
  <c r="K38" i="23"/>
  <c r="L38" i="23"/>
  <c r="M39" i="23"/>
  <c r="M38" i="23" s="1"/>
  <c r="M38" i="14" s="1"/>
  <c r="M40" i="23"/>
  <c r="D41" i="23"/>
  <c r="E41" i="23"/>
  <c r="E44" i="23" s="1"/>
  <c r="E44" i="14" s="1"/>
  <c r="F41" i="23"/>
  <c r="G41" i="23"/>
  <c r="G44" i="23" s="1"/>
  <c r="G44" i="14" s="1"/>
  <c r="H41" i="23"/>
  <c r="I41" i="23"/>
  <c r="J41" i="23"/>
  <c r="J44" i="23" s="1"/>
  <c r="J44" i="14" s="1"/>
  <c r="K41" i="23"/>
  <c r="L41" i="23"/>
  <c r="M41" i="23"/>
  <c r="M42" i="23"/>
  <c r="M43" i="23"/>
  <c r="G47" i="23"/>
  <c r="J47" i="23"/>
  <c r="D48" i="23"/>
  <c r="E48" i="23"/>
  <c r="E47" i="23" s="1"/>
  <c r="E47" i="14" s="1"/>
  <c r="F48" i="23"/>
  <c r="F47" i="23" s="1"/>
  <c r="G48" i="23"/>
  <c r="H48" i="23"/>
  <c r="H47" i="23" s="1"/>
  <c r="H47" i="14" s="1"/>
  <c r="I48" i="23"/>
  <c r="J48" i="23"/>
  <c r="K48" i="23"/>
  <c r="K47" i="23" s="1"/>
  <c r="L48" i="23"/>
  <c r="M48" i="23"/>
  <c r="M47" i="23" s="1"/>
  <c r="M47" i="14" s="1"/>
  <c r="M49" i="23"/>
  <c r="M50" i="23"/>
  <c r="D51" i="23"/>
  <c r="D47" i="23" s="1"/>
  <c r="E51" i="23"/>
  <c r="F51" i="23"/>
  <c r="G51" i="23"/>
  <c r="H51" i="23"/>
  <c r="I51" i="23"/>
  <c r="I47" i="23" s="1"/>
  <c r="J51" i="23"/>
  <c r="K51" i="23"/>
  <c r="L51" i="23"/>
  <c r="L47" i="23" s="1"/>
  <c r="M52" i="23"/>
  <c r="M51" i="23" s="1"/>
  <c r="M51" i="14" s="1"/>
  <c r="M53" i="23"/>
  <c r="D54" i="23"/>
  <c r="E54" i="23"/>
  <c r="F54" i="23"/>
  <c r="G54" i="23"/>
  <c r="H54" i="23"/>
  <c r="I54" i="23"/>
  <c r="J54" i="23"/>
  <c r="K54" i="23"/>
  <c r="L54" i="23"/>
  <c r="M54" i="23"/>
  <c r="M55" i="23"/>
  <c r="M56" i="23"/>
  <c r="D57" i="23"/>
  <c r="E57" i="23"/>
  <c r="F57" i="23"/>
  <c r="G57" i="23"/>
  <c r="H57" i="23"/>
  <c r="I57" i="23"/>
  <c r="J57" i="23"/>
  <c r="K57" i="23"/>
  <c r="L57" i="23"/>
  <c r="M58" i="23"/>
  <c r="M57" i="23" s="1"/>
  <c r="M57" i="14" s="1"/>
  <c r="M59" i="23"/>
  <c r="D60" i="23"/>
  <c r="E60" i="23"/>
  <c r="F60" i="23"/>
  <c r="G60" i="23"/>
  <c r="G63" i="23" s="1"/>
  <c r="H60" i="23"/>
  <c r="H63" i="23" s="1"/>
  <c r="I60" i="23"/>
  <c r="J60" i="23"/>
  <c r="J63" i="23" s="1"/>
  <c r="K60" i="23"/>
  <c r="L60" i="23"/>
  <c r="M60" i="23"/>
  <c r="M61" i="23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G28" i="14"/>
  <c r="J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G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G47" i="14"/>
  <c r="J47" i="14"/>
  <c r="D48" i="14"/>
  <c r="E48" i="14"/>
  <c r="F48" i="14"/>
  <c r="G48" i="14"/>
  <c r="H48" i="14"/>
  <c r="I48" i="14"/>
  <c r="J48" i="14"/>
  <c r="K48" i="14"/>
  <c r="L48" i="14"/>
  <c r="M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G51" i="14"/>
  <c r="H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M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G57" i="14"/>
  <c r="H57" i="14"/>
  <c r="I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G60" i="14"/>
  <c r="H60" i="14"/>
  <c r="I60" i="14"/>
  <c r="J60" i="14"/>
  <c r="K60" i="14"/>
  <c r="L60" i="14"/>
  <c r="M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G24" i="24"/>
  <c r="H24" i="24"/>
  <c r="I24" i="24"/>
  <c r="J24" i="24"/>
  <c r="K24" i="24"/>
  <c r="K24" i="15" s="1"/>
  <c r="L24" i="24"/>
  <c r="J28" i="24"/>
  <c r="J28" i="15" s="1"/>
  <c r="D29" i="24"/>
  <c r="E29" i="24"/>
  <c r="E28" i="24" s="1"/>
  <c r="E28" i="15" s="1"/>
  <c r="F29" i="24"/>
  <c r="F28" i="24" s="1"/>
  <c r="G29" i="24"/>
  <c r="G28" i="24" s="1"/>
  <c r="H29" i="24"/>
  <c r="H28" i="24" s="1"/>
  <c r="I29" i="24"/>
  <c r="I29" i="15" s="1"/>
  <c r="J29" i="24"/>
  <c r="K29" i="24"/>
  <c r="K28" i="24" s="1"/>
  <c r="K28" i="15" s="1"/>
  <c r="L30" i="24"/>
  <c r="L29" i="24" s="1"/>
  <c r="L31" i="24"/>
  <c r="D32" i="24"/>
  <c r="D28" i="24" s="1"/>
  <c r="D28" i="15" s="1"/>
  <c r="E32" i="24"/>
  <c r="F32" i="24"/>
  <c r="F32" i="15" s="1"/>
  <c r="G32" i="24"/>
  <c r="H32" i="24"/>
  <c r="I32" i="24"/>
  <c r="J32" i="24"/>
  <c r="K32" i="24"/>
  <c r="L33" i="24"/>
  <c r="L32" i="24" s="1"/>
  <c r="L32" i="15" s="1"/>
  <c r="L34" i="24"/>
  <c r="L34" i="15" s="1"/>
  <c r="D35" i="24"/>
  <c r="E35" i="24"/>
  <c r="F35" i="24"/>
  <c r="G35" i="24"/>
  <c r="H35" i="24"/>
  <c r="I35" i="24"/>
  <c r="J35" i="24"/>
  <c r="K35" i="24"/>
  <c r="K35" i="15" s="1"/>
  <c r="L36" i="24"/>
  <c r="L35" i="24" s="1"/>
  <c r="L35" i="15" s="1"/>
  <c r="L37" i="24"/>
  <c r="D38" i="24"/>
  <c r="E38" i="24"/>
  <c r="F38" i="24"/>
  <c r="G38" i="24"/>
  <c r="H38" i="24"/>
  <c r="H38" i="15" s="1"/>
  <c r="I38" i="24"/>
  <c r="J38" i="24"/>
  <c r="K38" i="24"/>
  <c r="L39" i="24"/>
  <c r="L38" i="24" s="1"/>
  <c r="L38" i="15" s="1"/>
  <c r="L40" i="24"/>
  <c r="D41" i="24"/>
  <c r="D44" i="24" s="1"/>
  <c r="D44" i="15" s="1"/>
  <c r="E41" i="24"/>
  <c r="E41" i="15" s="1"/>
  <c r="F41" i="24"/>
  <c r="G41" i="24"/>
  <c r="H41" i="24"/>
  <c r="I41" i="24"/>
  <c r="J41" i="24"/>
  <c r="K41" i="24"/>
  <c r="K44" i="24" s="1"/>
  <c r="K44" i="15" s="1"/>
  <c r="L42" i="24"/>
  <c r="L42" i="15" s="1"/>
  <c r="L43" i="24"/>
  <c r="J44" i="24"/>
  <c r="J44" i="15" s="1"/>
  <c r="I47" i="24"/>
  <c r="D48" i="24"/>
  <c r="D47" i="24" s="1"/>
  <c r="D47" i="15" s="1"/>
  <c r="E48" i="24"/>
  <c r="E47" i="24" s="1"/>
  <c r="F48" i="24"/>
  <c r="F47" i="24" s="1"/>
  <c r="G48" i="24"/>
  <c r="G47" i="24" s="1"/>
  <c r="H48" i="24"/>
  <c r="H47" i="24" s="1"/>
  <c r="I48" i="24"/>
  <c r="J48" i="24"/>
  <c r="J47" i="24" s="1"/>
  <c r="J47" i="15" s="1"/>
  <c r="K48" i="24"/>
  <c r="L49" i="24"/>
  <c r="L48" i="24" s="1"/>
  <c r="L50" i="24"/>
  <c r="D51" i="24"/>
  <c r="E51" i="24"/>
  <c r="F51" i="24"/>
  <c r="G51" i="24"/>
  <c r="H51" i="24"/>
  <c r="I51" i="24"/>
  <c r="J51" i="24"/>
  <c r="K51" i="24"/>
  <c r="K47" i="24" s="1"/>
  <c r="K47" i="15" s="1"/>
  <c r="L52" i="24"/>
  <c r="L51" i="24" s="1"/>
  <c r="L51" i="15" s="1"/>
  <c r="L53" i="24"/>
  <c r="D54" i="24"/>
  <c r="E54" i="24"/>
  <c r="F54" i="24"/>
  <c r="G54" i="24"/>
  <c r="H54" i="24"/>
  <c r="I54" i="24"/>
  <c r="J54" i="24"/>
  <c r="K54" i="24"/>
  <c r="L54" i="24"/>
  <c r="L55" i="24"/>
  <c r="L56" i="24"/>
  <c r="D57" i="24"/>
  <c r="E57" i="24"/>
  <c r="F57" i="24"/>
  <c r="G57" i="24"/>
  <c r="H57" i="24"/>
  <c r="I57" i="24"/>
  <c r="J57" i="24"/>
  <c r="K57" i="24"/>
  <c r="L58" i="24"/>
  <c r="L57" i="24" s="1"/>
  <c r="L57" i="15" s="1"/>
  <c r="L59" i="24"/>
  <c r="D60" i="24"/>
  <c r="D63" i="24" s="1"/>
  <c r="E60" i="24"/>
  <c r="F60" i="24"/>
  <c r="G60" i="24"/>
  <c r="H60" i="24"/>
  <c r="I60" i="24"/>
  <c r="J60" i="24"/>
  <c r="K60" i="24"/>
  <c r="L60" i="24"/>
  <c r="L61" i="24"/>
  <c r="L62" i="24"/>
  <c r="I63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E29" i="15"/>
  <c r="F29" i="15"/>
  <c r="G29" i="15"/>
  <c r="H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G32" i="15"/>
  <c r="H32" i="15"/>
  <c r="I32" i="15"/>
  <c r="J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D35" i="15"/>
  <c r="E35" i="15"/>
  <c r="F35" i="15"/>
  <c r="G35" i="15"/>
  <c r="H35" i="15"/>
  <c r="I35" i="15"/>
  <c r="J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F38" i="15"/>
  <c r="G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I47" i="15"/>
  <c r="D48" i="15"/>
  <c r="E48" i="15"/>
  <c r="F48" i="15"/>
  <c r="G48" i="15"/>
  <c r="H48" i="15"/>
  <c r="I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F51" i="15"/>
  <c r="G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G54" i="15"/>
  <c r="H54" i="15"/>
  <c r="I54" i="15"/>
  <c r="J54" i="15"/>
  <c r="K54" i="15"/>
  <c r="L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G57" i="15"/>
  <c r="H57" i="15"/>
  <c r="I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G60" i="15"/>
  <c r="H60" i="15"/>
  <c r="I60" i="15"/>
  <c r="J60" i="15"/>
  <c r="K60" i="15"/>
  <c r="L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I63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2" i="25"/>
  <c r="K23" i="25"/>
  <c r="D24" i="25"/>
  <c r="E24" i="25"/>
  <c r="F24" i="25"/>
  <c r="G24" i="25"/>
  <c r="H24" i="25"/>
  <c r="I24" i="25"/>
  <c r="J24" i="25"/>
  <c r="K24" i="25"/>
  <c r="L24" i="25"/>
  <c r="F28" i="25"/>
  <c r="F44" i="25" s="1"/>
  <c r="F44" i="16" s="1"/>
  <c r="D29" i="25"/>
  <c r="E29" i="25"/>
  <c r="E28" i="25" s="1"/>
  <c r="E28" i="16" s="1"/>
  <c r="F29" i="25"/>
  <c r="G29" i="25"/>
  <c r="G28" i="25" s="1"/>
  <c r="H29" i="25"/>
  <c r="H28" i="25" s="1"/>
  <c r="I29" i="25"/>
  <c r="I28" i="25" s="1"/>
  <c r="J29" i="25"/>
  <c r="J28" i="25" s="1"/>
  <c r="K29" i="25"/>
  <c r="K28" i="25" s="1"/>
  <c r="L29" i="25"/>
  <c r="K30" i="25"/>
  <c r="M30" i="25"/>
  <c r="K31" i="25"/>
  <c r="M31" i="25"/>
  <c r="D32" i="25"/>
  <c r="E32" i="25"/>
  <c r="F32" i="25"/>
  <c r="G32" i="25"/>
  <c r="H32" i="25"/>
  <c r="I32" i="25"/>
  <c r="J32" i="25"/>
  <c r="K32" i="25"/>
  <c r="L32" i="25"/>
  <c r="K33" i="25"/>
  <c r="M33" i="25"/>
  <c r="K34" i="25"/>
  <c r="M34" i="25"/>
  <c r="D35" i="25"/>
  <c r="D28" i="25" s="1"/>
  <c r="E35" i="25"/>
  <c r="F35" i="25"/>
  <c r="G35" i="25"/>
  <c r="H35" i="25"/>
  <c r="I35" i="25"/>
  <c r="J35" i="25"/>
  <c r="K35" i="25"/>
  <c r="M35" i="25" s="1"/>
  <c r="M35" i="16" s="1"/>
  <c r="L35" i="25"/>
  <c r="L28" i="25" s="1"/>
  <c r="K36" i="25"/>
  <c r="M36" i="25"/>
  <c r="K37" i="25"/>
  <c r="M37" i="25"/>
  <c r="D38" i="25"/>
  <c r="E38" i="25"/>
  <c r="F38" i="25"/>
  <c r="G38" i="25"/>
  <c r="H38" i="25"/>
  <c r="I38" i="25"/>
  <c r="J38" i="25"/>
  <c r="K38" i="25"/>
  <c r="L38" i="25"/>
  <c r="K39" i="25"/>
  <c r="M39" i="25"/>
  <c r="K40" i="25"/>
  <c r="M40" i="25"/>
  <c r="D41" i="25"/>
  <c r="E41" i="25"/>
  <c r="E44" i="25" s="1"/>
  <c r="E44" i="16" s="1"/>
  <c r="F41" i="25"/>
  <c r="G41" i="25"/>
  <c r="H41" i="25"/>
  <c r="I41" i="25"/>
  <c r="J41" i="25"/>
  <c r="K41" i="25"/>
  <c r="L41" i="25"/>
  <c r="K42" i="25"/>
  <c r="M42" i="25"/>
  <c r="K43" i="25"/>
  <c r="M43" i="25"/>
  <c r="E47" i="25"/>
  <c r="E63" i="25" s="1"/>
  <c r="G47" i="25"/>
  <c r="I47" i="25"/>
  <c r="D48" i="25"/>
  <c r="D47" i="25" s="1"/>
  <c r="D47" i="16" s="1"/>
  <c r="E48" i="25"/>
  <c r="F48" i="25"/>
  <c r="F47" i="25" s="1"/>
  <c r="G48" i="25"/>
  <c r="H48" i="25"/>
  <c r="H47" i="25" s="1"/>
  <c r="I48" i="25"/>
  <c r="J48" i="25"/>
  <c r="J47" i="25" s="1"/>
  <c r="J63" i="25" s="1"/>
  <c r="L48" i="25"/>
  <c r="L47" i="25" s="1"/>
  <c r="L47" i="16" s="1"/>
  <c r="K49" i="25"/>
  <c r="K48" i="25" s="1"/>
  <c r="K50" i="25"/>
  <c r="M50" i="25" s="1"/>
  <c r="M50" i="16" s="1"/>
  <c r="D51" i="25"/>
  <c r="E51" i="25"/>
  <c r="F51" i="25"/>
  <c r="G51" i="25"/>
  <c r="H51" i="25"/>
  <c r="I51" i="25"/>
  <c r="J51" i="25"/>
  <c r="L51" i="25"/>
  <c r="K52" i="25"/>
  <c r="K51" i="25" s="1"/>
  <c r="K51" i="16" s="1"/>
  <c r="K53" i="25"/>
  <c r="M53" i="25" s="1"/>
  <c r="M53" i="16" s="1"/>
  <c r="D54" i="25"/>
  <c r="E54" i="25"/>
  <c r="F54" i="25"/>
  <c r="G54" i="25"/>
  <c r="H54" i="25"/>
  <c r="I54" i="25"/>
  <c r="J54" i="25"/>
  <c r="L54" i="25"/>
  <c r="K55" i="25"/>
  <c r="M55" i="25" s="1"/>
  <c r="M55" i="16" s="1"/>
  <c r="K56" i="25"/>
  <c r="M56" i="25" s="1"/>
  <c r="M56" i="16" s="1"/>
  <c r="D57" i="25"/>
  <c r="E57" i="25"/>
  <c r="F57" i="25"/>
  <c r="G57" i="25"/>
  <c r="H57" i="25"/>
  <c r="I57" i="25"/>
  <c r="J57" i="25"/>
  <c r="L57" i="25"/>
  <c r="K58" i="25"/>
  <c r="M58" i="25" s="1"/>
  <c r="M58" i="16" s="1"/>
  <c r="K59" i="25"/>
  <c r="M59" i="25" s="1"/>
  <c r="M59" i="16" s="1"/>
  <c r="D60" i="25"/>
  <c r="D63" i="25" s="1"/>
  <c r="E60" i="25"/>
  <c r="F60" i="25"/>
  <c r="G60" i="25"/>
  <c r="H60" i="25"/>
  <c r="I60" i="25"/>
  <c r="J60" i="25"/>
  <c r="L60" i="25"/>
  <c r="L63" i="25" s="1"/>
  <c r="K61" i="25"/>
  <c r="K60" i="25" s="1"/>
  <c r="K62" i="25"/>
  <c r="M62" i="25" s="1"/>
  <c r="M62" i="16" s="1"/>
  <c r="G63" i="25"/>
  <c r="I63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F28" i="16"/>
  <c r="M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K31" i="16"/>
  <c r="L31" i="16"/>
  <c r="M31" i="16"/>
  <c r="D32" i="16"/>
  <c r="E32" i="16"/>
  <c r="F32" i="16"/>
  <c r="G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G34" i="16"/>
  <c r="H34" i="16"/>
  <c r="I34" i="16"/>
  <c r="J34" i="16"/>
  <c r="K34" i="16"/>
  <c r="L34" i="16"/>
  <c r="M34" i="16"/>
  <c r="D35" i="16"/>
  <c r="E35" i="16"/>
  <c r="F35" i="16"/>
  <c r="G35" i="16"/>
  <c r="H35" i="16"/>
  <c r="I35" i="16"/>
  <c r="J35" i="16"/>
  <c r="K35" i="16"/>
  <c r="L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M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K40" i="16"/>
  <c r="L40" i="16"/>
  <c r="M40" i="16"/>
  <c r="D41" i="16"/>
  <c r="E41" i="16"/>
  <c r="F41" i="16"/>
  <c r="G41" i="16"/>
  <c r="H41" i="16"/>
  <c r="I41" i="16"/>
  <c r="J41" i="16"/>
  <c r="K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M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E47" i="16"/>
  <c r="G47" i="16"/>
  <c r="I47" i="16"/>
  <c r="M47" i="16"/>
  <c r="D48" i="16"/>
  <c r="E48" i="16"/>
  <c r="F48" i="16"/>
  <c r="G48" i="16"/>
  <c r="H48" i="16"/>
  <c r="I48" i="16"/>
  <c r="J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D51" i="16"/>
  <c r="E51" i="16"/>
  <c r="F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D54" i="16"/>
  <c r="E54" i="16"/>
  <c r="F54" i="16"/>
  <c r="G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D57" i="16"/>
  <c r="E57" i="16"/>
  <c r="F57" i="16"/>
  <c r="G57" i="16"/>
  <c r="H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D60" i="16"/>
  <c r="E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D63" i="16"/>
  <c r="G63" i="16"/>
  <c r="I63" i="16"/>
  <c r="J63" i="16"/>
  <c r="L63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I19" i="17" s="1"/>
  <c r="J24" i="26"/>
  <c r="K24" i="26"/>
  <c r="L24" i="26"/>
  <c r="M24" i="26"/>
  <c r="N24" i="26"/>
  <c r="O24" i="26"/>
  <c r="P24" i="26"/>
  <c r="Q24" i="26"/>
  <c r="Q19" i="17" s="1"/>
  <c r="R24" i="26"/>
  <c r="S24" i="26"/>
  <c r="T24" i="26"/>
  <c r="U24" i="26"/>
  <c r="V24" i="26"/>
  <c r="W24" i="26"/>
  <c r="X24" i="26"/>
  <c r="Y24" i="26"/>
  <c r="Y19" i="17" s="1"/>
  <c r="Z24" i="26"/>
  <c r="AA24" i="26"/>
  <c r="AB24" i="26"/>
  <c r="AC24" i="26"/>
  <c r="AD24" i="26"/>
  <c r="AE24" i="26"/>
  <c r="AF24" i="26"/>
  <c r="AG24" i="26"/>
  <c r="AG19" i="17" s="1"/>
  <c r="AH24" i="26"/>
  <c r="AI24" i="26"/>
  <c r="AJ24" i="26"/>
  <c r="AK24" i="26"/>
  <c r="AL24" i="26"/>
  <c r="AM24" i="26"/>
  <c r="AN24" i="26"/>
  <c r="AO24" i="26"/>
  <c r="AO19" i="17" s="1"/>
  <c r="AP24" i="26"/>
  <c r="AQ24" i="26"/>
  <c r="AR24" i="26"/>
  <c r="H28" i="26"/>
  <c r="P28" i="26"/>
  <c r="X28" i="26"/>
  <c r="X23" i="17" s="1"/>
  <c r="AF28" i="26"/>
  <c r="AN28" i="26"/>
  <c r="D29" i="26"/>
  <c r="E29" i="26"/>
  <c r="F29" i="26"/>
  <c r="G29" i="26"/>
  <c r="G28" i="26" s="1"/>
  <c r="H29" i="26"/>
  <c r="I29" i="26"/>
  <c r="I28" i="26" s="1"/>
  <c r="J29" i="26"/>
  <c r="K29" i="26"/>
  <c r="K28" i="26" s="1"/>
  <c r="K23" i="17" s="1"/>
  <c r="L29" i="26"/>
  <c r="M29" i="26"/>
  <c r="N29" i="26"/>
  <c r="O29" i="26"/>
  <c r="O28" i="26" s="1"/>
  <c r="P29" i="26"/>
  <c r="Q29" i="26"/>
  <c r="Q28" i="26" s="1"/>
  <c r="R29" i="26"/>
  <c r="S29" i="26"/>
  <c r="S28" i="26" s="1"/>
  <c r="S23" i="17" s="1"/>
  <c r="T29" i="26"/>
  <c r="U29" i="26"/>
  <c r="V29" i="26"/>
  <c r="W29" i="26"/>
  <c r="W28" i="26" s="1"/>
  <c r="X29" i="26"/>
  <c r="Y29" i="26"/>
  <c r="Y28" i="26" s="1"/>
  <c r="Z29" i="26"/>
  <c r="AA29" i="26"/>
  <c r="AA28" i="26" s="1"/>
  <c r="AA23" i="17" s="1"/>
  <c r="AB29" i="26"/>
  <c r="AC29" i="26"/>
  <c r="AD29" i="26"/>
  <c r="AE29" i="26"/>
  <c r="AE28" i="26" s="1"/>
  <c r="AF29" i="26"/>
  <c r="AG29" i="26"/>
  <c r="AG28" i="26" s="1"/>
  <c r="AH29" i="26"/>
  <c r="AI29" i="26"/>
  <c r="AI28" i="26" s="1"/>
  <c r="AI23" i="17" s="1"/>
  <c r="AJ29" i="26"/>
  <c r="AK29" i="26"/>
  <c r="AL29" i="26"/>
  <c r="AM29" i="26"/>
  <c r="AM28" i="26" s="1"/>
  <c r="AN29" i="26"/>
  <c r="AO29" i="26"/>
  <c r="AO28" i="26" s="1"/>
  <c r="AP29" i="26"/>
  <c r="AQ29" i="26"/>
  <c r="AQ28" i="26" s="1"/>
  <c r="AQ23" i="17" s="1"/>
  <c r="AR29" i="26"/>
  <c r="D32" i="26"/>
  <c r="E32" i="26"/>
  <c r="F32" i="26"/>
  <c r="F27" i="17" s="1"/>
  <c r="G32" i="26"/>
  <c r="H32" i="26"/>
  <c r="I32" i="26"/>
  <c r="J32" i="26"/>
  <c r="J28" i="26" s="1"/>
  <c r="J23" i="17" s="1"/>
  <c r="K32" i="26"/>
  <c r="L32" i="26"/>
  <c r="M32" i="26"/>
  <c r="N32" i="26"/>
  <c r="N27" i="17" s="1"/>
  <c r="O32" i="26"/>
  <c r="P32" i="26"/>
  <c r="Q32" i="26"/>
  <c r="R32" i="26"/>
  <c r="R28" i="26" s="1"/>
  <c r="R23" i="17" s="1"/>
  <c r="S32" i="26"/>
  <c r="T32" i="26"/>
  <c r="U32" i="26"/>
  <c r="V32" i="26"/>
  <c r="V27" i="17" s="1"/>
  <c r="W32" i="26"/>
  <c r="X32" i="26"/>
  <c r="Y32" i="26"/>
  <c r="Z32" i="26"/>
  <c r="Z28" i="26" s="1"/>
  <c r="Z23" i="17" s="1"/>
  <c r="AA32" i="26"/>
  <c r="AB32" i="26"/>
  <c r="AC32" i="26"/>
  <c r="AD32" i="26"/>
  <c r="AD27" i="17" s="1"/>
  <c r="AE32" i="26"/>
  <c r="AF32" i="26"/>
  <c r="AG32" i="26"/>
  <c r="AH32" i="26"/>
  <c r="AH28" i="26" s="1"/>
  <c r="AH23" i="17" s="1"/>
  <c r="AI32" i="26"/>
  <c r="AJ32" i="26"/>
  <c r="AK32" i="26"/>
  <c r="AL32" i="26"/>
  <c r="AL27" i="17" s="1"/>
  <c r="AM32" i="26"/>
  <c r="AN32" i="26"/>
  <c r="AO32" i="26"/>
  <c r="AP32" i="26"/>
  <c r="AP28" i="26" s="1"/>
  <c r="AP23" i="17" s="1"/>
  <c r="AQ32" i="26"/>
  <c r="AR32" i="26"/>
  <c r="D35" i="26"/>
  <c r="E35" i="26"/>
  <c r="E30" i="17" s="1"/>
  <c r="F35" i="26"/>
  <c r="G35" i="26"/>
  <c r="H35" i="26"/>
  <c r="I35" i="26"/>
  <c r="J35" i="26"/>
  <c r="K35" i="26"/>
  <c r="L35" i="26"/>
  <c r="M35" i="26"/>
  <c r="M30" i="17" s="1"/>
  <c r="N35" i="26"/>
  <c r="O35" i="26"/>
  <c r="P35" i="26"/>
  <c r="Q35" i="26"/>
  <c r="R35" i="26"/>
  <c r="S35" i="26"/>
  <c r="T35" i="26"/>
  <c r="U35" i="26"/>
  <c r="U30" i="17" s="1"/>
  <c r="V35" i="26"/>
  <c r="W35" i="26"/>
  <c r="X35" i="26"/>
  <c r="Y35" i="26"/>
  <c r="Z35" i="26"/>
  <c r="AA35" i="26"/>
  <c r="AB35" i="26"/>
  <c r="AC35" i="26"/>
  <c r="AC30" i="17" s="1"/>
  <c r="AD35" i="26"/>
  <c r="AE35" i="26"/>
  <c r="AF35" i="26"/>
  <c r="AG35" i="26"/>
  <c r="AH35" i="26"/>
  <c r="AI35" i="26"/>
  <c r="AJ35" i="26"/>
  <c r="AK35" i="26"/>
  <c r="AK30" i="17" s="1"/>
  <c r="AL35" i="26"/>
  <c r="AM35" i="26"/>
  <c r="AN35" i="26"/>
  <c r="AO35" i="26"/>
  <c r="AP35" i="26"/>
  <c r="AQ35" i="26"/>
  <c r="AR35" i="26"/>
  <c r="D38" i="26"/>
  <c r="D33" i="17" s="1"/>
  <c r="E38" i="26"/>
  <c r="F38" i="26"/>
  <c r="G38" i="26"/>
  <c r="H38" i="26"/>
  <c r="I38" i="26"/>
  <c r="J38" i="26"/>
  <c r="K38" i="26"/>
  <c r="L38" i="26"/>
  <c r="L33" i="17" s="1"/>
  <c r="M38" i="26"/>
  <c r="N38" i="26"/>
  <c r="O38" i="26"/>
  <c r="P38" i="26"/>
  <c r="Q38" i="26"/>
  <c r="R38" i="26"/>
  <c r="S38" i="26"/>
  <c r="T38" i="26"/>
  <c r="T33" i="17" s="1"/>
  <c r="U38" i="26"/>
  <c r="V38" i="26"/>
  <c r="W38" i="26"/>
  <c r="X38" i="26"/>
  <c r="Y38" i="26"/>
  <c r="Z38" i="26"/>
  <c r="AA38" i="26"/>
  <c r="AB38" i="26"/>
  <c r="AB33" i="17" s="1"/>
  <c r="AC38" i="26"/>
  <c r="AD38" i="26"/>
  <c r="AE38" i="26"/>
  <c r="AF38" i="26"/>
  <c r="AG38" i="26"/>
  <c r="AH38" i="26"/>
  <c r="AI38" i="26"/>
  <c r="AJ38" i="26"/>
  <c r="AJ33" i="17" s="1"/>
  <c r="AK38" i="26"/>
  <c r="AL38" i="26"/>
  <c r="AM38" i="26"/>
  <c r="AN38" i="26"/>
  <c r="AO38" i="26"/>
  <c r="AP38" i="26"/>
  <c r="AQ38" i="26"/>
  <c r="AR38" i="26"/>
  <c r="AR33" i="17" s="1"/>
  <c r="D41" i="26"/>
  <c r="E41" i="26"/>
  <c r="F41" i="26"/>
  <c r="G41" i="26"/>
  <c r="H41" i="26"/>
  <c r="H44" i="26" s="1"/>
  <c r="I41" i="26"/>
  <c r="J41" i="26"/>
  <c r="K41" i="26"/>
  <c r="K44" i="26" s="1"/>
  <c r="K39" i="17" s="1"/>
  <c r="L41" i="26"/>
  <c r="M41" i="26"/>
  <c r="N41" i="26"/>
  <c r="O41" i="26"/>
  <c r="P41" i="26"/>
  <c r="P44" i="26" s="1"/>
  <c r="Q41" i="26"/>
  <c r="R41" i="26"/>
  <c r="S41" i="26"/>
  <c r="S44" i="26" s="1"/>
  <c r="S39" i="17" s="1"/>
  <c r="T41" i="26"/>
  <c r="U41" i="26"/>
  <c r="V41" i="26"/>
  <c r="W41" i="26"/>
  <c r="X41" i="26"/>
  <c r="Y41" i="26"/>
  <c r="Z41" i="26"/>
  <c r="AA41" i="26"/>
  <c r="AA44" i="26" s="1"/>
  <c r="AA39" i="17" s="1"/>
  <c r="AB41" i="26"/>
  <c r="AC41" i="26"/>
  <c r="AD41" i="26"/>
  <c r="AE41" i="26"/>
  <c r="AF41" i="26"/>
  <c r="AF44" i="26" s="1"/>
  <c r="AG41" i="26"/>
  <c r="AH41" i="26"/>
  <c r="AI41" i="26"/>
  <c r="AI44" i="26" s="1"/>
  <c r="AI39" i="17" s="1"/>
  <c r="AJ41" i="26"/>
  <c r="AK41" i="26"/>
  <c r="AL41" i="26"/>
  <c r="AM41" i="26"/>
  <c r="AN41" i="26"/>
  <c r="AN44" i="26" s="1"/>
  <c r="AO41" i="26"/>
  <c r="AP41" i="26"/>
  <c r="AQ41" i="26"/>
  <c r="AQ44" i="26" s="1"/>
  <c r="AQ39" i="17" s="1"/>
  <c r="AR41" i="26"/>
  <c r="J44" i="26"/>
  <c r="J39" i="17" s="1"/>
  <c r="Z44" i="26"/>
  <c r="Z39" i="17" s="1"/>
  <c r="I47" i="26"/>
  <c r="I42" i="17" s="1"/>
  <c r="Q47" i="26"/>
  <c r="Q42" i="17" s="1"/>
  <c r="Y47" i="26"/>
  <c r="Y42" i="17" s="1"/>
  <c r="AG47" i="26"/>
  <c r="AG42" i="17" s="1"/>
  <c r="AO47" i="26"/>
  <c r="AO42" i="17" s="1"/>
  <c r="D48" i="26"/>
  <c r="D47" i="26" s="1"/>
  <c r="D42" i="17" s="1"/>
  <c r="E48" i="26"/>
  <c r="F48" i="26"/>
  <c r="G48" i="26"/>
  <c r="H48" i="26"/>
  <c r="I48" i="26"/>
  <c r="J48" i="26"/>
  <c r="J47" i="26" s="1"/>
  <c r="K48" i="26"/>
  <c r="L48" i="26"/>
  <c r="L47" i="26" s="1"/>
  <c r="L42" i="17" s="1"/>
  <c r="M48" i="26"/>
  <c r="N48" i="26"/>
  <c r="O48" i="26"/>
  <c r="P48" i="26"/>
  <c r="Q48" i="26"/>
  <c r="R48" i="26"/>
  <c r="R47" i="26" s="1"/>
  <c r="S48" i="26"/>
  <c r="T48" i="26"/>
  <c r="T47" i="26" s="1"/>
  <c r="T42" i="17" s="1"/>
  <c r="U48" i="26"/>
  <c r="V48" i="26"/>
  <c r="W48" i="26"/>
  <c r="X48" i="26"/>
  <c r="Y48" i="26"/>
  <c r="Z48" i="26"/>
  <c r="Z47" i="26" s="1"/>
  <c r="AA48" i="26"/>
  <c r="AB48" i="26"/>
  <c r="AB47" i="26" s="1"/>
  <c r="AB42" i="17" s="1"/>
  <c r="AC48" i="26"/>
  <c r="AD48" i="26"/>
  <c r="AE48" i="26"/>
  <c r="AF48" i="26"/>
  <c r="AG48" i="26"/>
  <c r="AH48" i="26"/>
  <c r="AH47" i="26" s="1"/>
  <c r="AI48" i="26"/>
  <c r="AJ48" i="26"/>
  <c r="AJ47" i="26" s="1"/>
  <c r="AJ42" i="17" s="1"/>
  <c r="AK48" i="26"/>
  <c r="AL48" i="26"/>
  <c r="AM48" i="26"/>
  <c r="AN48" i="26"/>
  <c r="AO48" i="26"/>
  <c r="AP48" i="26"/>
  <c r="AP47" i="26" s="1"/>
  <c r="AQ48" i="26"/>
  <c r="AR48" i="26"/>
  <c r="AR47" i="26" s="1"/>
  <c r="AR42" i="17" s="1"/>
  <c r="D51" i="26"/>
  <c r="E51" i="26"/>
  <c r="F51" i="26"/>
  <c r="G51" i="26"/>
  <c r="G46" i="17" s="1"/>
  <c r="H51" i="26"/>
  <c r="I51" i="26"/>
  <c r="J51" i="26"/>
  <c r="K51" i="26"/>
  <c r="K47" i="26" s="1"/>
  <c r="K42" i="17" s="1"/>
  <c r="L51" i="26"/>
  <c r="M51" i="26"/>
  <c r="N51" i="26"/>
  <c r="O51" i="26"/>
  <c r="O46" i="17" s="1"/>
  <c r="P51" i="26"/>
  <c r="Q51" i="26"/>
  <c r="R51" i="26"/>
  <c r="S51" i="26"/>
  <c r="S47" i="26" s="1"/>
  <c r="S42" i="17" s="1"/>
  <c r="T51" i="26"/>
  <c r="U51" i="26"/>
  <c r="V51" i="26"/>
  <c r="W51" i="26"/>
  <c r="W46" i="17" s="1"/>
  <c r="X51" i="26"/>
  <c r="Y51" i="26"/>
  <c r="Z51" i="26"/>
  <c r="AA51" i="26"/>
  <c r="AA47" i="26" s="1"/>
  <c r="AA42" i="17" s="1"/>
  <c r="AB51" i="26"/>
  <c r="AC51" i="26"/>
  <c r="AD51" i="26"/>
  <c r="AE51" i="26"/>
  <c r="AE46" i="17" s="1"/>
  <c r="AF51" i="26"/>
  <c r="AG51" i="26"/>
  <c r="AH51" i="26"/>
  <c r="AI51" i="26"/>
  <c r="AI47" i="26" s="1"/>
  <c r="AI42" i="17" s="1"/>
  <c r="AJ51" i="26"/>
  <c r="AK51" i="26"/>
  <c r="AL51" i="26"/>
  <c r="AM51" i="26"/>
  <c r="AM46" i="17" s="1"/>
  <c r="AN51" i="26"/>
  <c r="AO51" i="26"/>
  <c r="AP51" i="26"/>
  <c r="AQ51" i="26"/>
  <c r="AQ47" i="26" s="1"/>
  <c r="AQ42" i="17" s="1"/>
  <c r="AR51" i="26"/>
  <c r="D54" i="26"/>
  <c r="E54" i="26"/>
  <c r="F54" i="26"/>
  <c r="F49" i="17" s="1"/>
  <c r="G54" i="26"/>
  <c r="H54" i="26"/>
  <c r="I54" i="26"/>
  <c r="J54" i="26"/>
  <c r="K54" i="26"/>
  <c r="L54" i="26"/>
  <c r="M54" i="26"/>
  <c r="N54" i="26"/>
  <c r="N49" i="17" s="1"/>
  <c r="O54" i="26"/>
  <c r="P54" i="26"/>
  <c r="Q54" i="26"/>
  <c r="R54" i="26"/>
  <c r="S54" i="26"/>
  <c r="T54" i="26"/>
  <c r="U54" i="26"/>
  <c r="V54" i="26"/>
  <c r="V49" i="17" s="1"/>
  <c r="W54" i="26"/>
  <c r="X54" i="26"/>
  <c r="Y54" i="26"/>
  <c r="Z54" i="26"/>
  <c r="AA54" i="26"/>
  <c r="AB54" i="26"/>
  <c r="AC54" i="26"/>
  <c r="AD54" i="26"/>
  <c r="AD49" i="17" s="1"/>
  <c r="AE54" i="26"/>
  <c r="AF54" i="26"/>
  <c r="AG54" i="26"/>
  <c r="AH54" i="26"/>
  <c r="AI54" i="26"/>
  <c r="AJ54" i="26"/>
  <c r="AK54" i="26"/>
  <c r="AL54" i="26"/>
  <c r="AL49" i="17" s="1"/>
  <c r="AM54" i="26"/>
  <c r="AN54" i="26"/>
  <c r="AO54" i="26"/>
  <c r="AP54" i="26"/>
  <c r="AQ54" i="26"/>
  <c r="AR54" i="26"/>
  <c r="D57" i="26"/>
  <c r="E57" i="26"/>
  <c r="E52" i="17" s="1"/>
  <c r="F57" i="26"/>
  <c r="G57" i="26"/>
  <c r="H57" i="26"/>
  <c r="I57" i="26"/>
  <c r="J57" i="26"/>
  <c r="K57" i="26"/>
  <c r="L57" i="26"/>
  <c r="M57" i="26"/>
  <c r="M52" i="17" s="1"/>
  <c r="N57" i="26"/>
  <c r="O57" i="26"/>
  <c r="P57" i="26"/>
  <c r="Q57" i="26"/>
  <c r="R57" i="26"/>
  <c r="S57" i="26"/>
  <c r="T57" i="26"/>
  <c r="U57" i="26"/>
  <c r="U52" i="17" s="1"/>
  <c r="V57" i="26"/>
  <c r="W57" i="26"/>
  <c r="X57" i="26"/>
  <c r="Y57" i="26"/>
  <c r="Z57" i="26"/>
  <c r="AA57" i="26"/>
  <c r="AB57" i="26"/>
  <c r="AC57" i="26"/>
  <c r="AC52" i="17" s="1"/>
  <c r="AD57" i="26"/>
  <c r="AE57" i="26"/>
  <c r="AF57" i="26"/>
  <c r="AG57" i="26"/>
  <c r="AH57" i="26"/>
  <c r="AI57" i="26"/>
  <c r="AJ57" i="26"/>
  <c r="AK57" i="26"/>
  <c r="AK52" i="17" s="1"/>
  <c r="AL57" i="26"/>
  <c r="AM57" i="26"/>
  <c r="AN57" i="26"/>
  <c r="AO57" i="26"/>
  <c r="AP57" i="26"/>
  <c r="AQ57" i="26"/>
  <c r="AR57" i="26"/>
  <c r="D60" i="26"/>
  <c r="E60" i="26"/>
  <c r="F60" i="26"/>
  <c r="G60" i="26"/>
  <c r="H60" i="26"/>
  <c r="I60" i="26"/>
  <c r="I63" i="26" s="1"/>
  <c r="J60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Y63" i="26" s="1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AO63" i="26" s="1"/>
  <c r="AP60" i="26"/>
  <c r="AQ60" i="26"/>
  <c r="AR60" i="26"/>
  <c r="S63" i="26"/>
  <c r="AI63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J19" i="17"/>
  <c r="K19" i="17"/>
  <c r="L19" i="17"/>
  <c r="M19" i="17"/>
  <c r="N19" i="17"/>
  <c r="O19" i="17"/>
  <c r="P19" i="17"/>
  <c r="R19" i="17"/>
  <c r="S19" i="17"/>
  <c r="T19" i="17"/>
  <c r="U19" i="17"/>
  <c r="V19" i="17"/>
  <c r="W19" i="17"/>
  <c r="X19" i="17"/>
  <c r="Z19" i="17"/>
  <c r="AA19" i="17"/>
  <c r="AB19" i="17"/>
  <c r="AC19" i="17"/>
  <c r="AD19" i="17"/>
  <c r="AE19" i="17"/>
  <c r="AF19" i="17"/>
  <c r="AH19" i="17"/>
  <c r="AI19" i="17"/>
  <c r="AJ19" i="17"/>
  <c r="AK19" i="17"/>
  <c r="AL19" i="17"/>
  <c r="AM19" i="17"/>
  <c r="AN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H23" i="17"/>
  <c r="P23" i="17"/>
  <c r="AF23" i="17"/>
  <c r="AN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G27" i="17"/>
  <c r="H27" i="17"/>
  <c r="I27" i="17"/>
  <c r="J27" i="17"/>
  <c r="K27" i="17"/>
  <c r="L27" i="17"/>
  <c r="M27" i="17"/>
  <c r="O27" i="17"/>
  <c r="P27" i="17"/>
  <c r="Q27" i="17"/>
  <c r="R27" i="17"/>
  <c r="S27" i="17"/>
  <c r="T27" i="17"/>
  <c r="U27" i="17"/>
  <c r="W27" i="17"/>
  <c r="X27" i="17"/>
  <c r="Y27" i="17"/>
  <c r="Z27" i="17"/>
  <c r="AA27" i="17"/>
  <c r="AB27" i="17"/>
  <c r="AC27" i="17"/>
  <c r="AE27" i="17"/>
  <c r="AF27" i="17"/>
  <c r="AG27" i="17"/>
  <c r="AH27" i="17"/>
  <c r="AI27" i="17"/>
  <c r="AJ27" i="17"/>
  <c r="AK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F30" i="17"/>
  <c r="G30" i="17"/>
  <c r="H30" i="17"/>
  <c r="I30" i="17"/>
  <c r="J30" i="17"/>
  <c r="K30" i="17"/>
  <c r="L30" i="17"/>
  <c r="N30" i="17"/>
  <c r="O30" i="17"/>
  <c r="P30" i="17"/>
  <c r="Q30" i="17"/>
  <c r="R30" i="17"/>
  <c r="S30" i="17"/>
  <c r="T30" i="17"/>
  <c r="V30" i="17"/>
  <c r="W30" i="17"/>
  <c r="X30" i="17"/>
  <c r="Y30" i="17"/>
  <c r="Z30" i="17"/>
  <c r="AA30" i="17"/>
  <c r="AB30" i="17"/>
  <c r="AD30" i="17"/>
  <c r="AE30" i="17"/>
  <c r="AF30" i="17"/>
  <c r="AG30" i="17"/>
  <c r="AH30" i="17"/>
  <c r="AI30" i="17"/>
  <c r="AJ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E33" i="17"/>
  <c r="F33" i="17"/>
  <c r="G33" i="17"/>
  <c r="H33" i="17"/>
  <c r="I33" i="17"/>
  <c r="J33" i="17"/>
  <c r="K33" i="17"/>
  <c r="M33" i="17"/>
  <c r="N33" i="17"/>
  <c r="O33" i="17"/>
  <c r="P33" i="17"/>
  <c r="Q33" i="17"/>
  <c r="R33" i="17"/>
  <c r="S33" i="17"/>
  <c r="U33" i="17"/>
  <c r="V33" i="17"/>
  <c r="W33" i="17"/>
  <c r="X33" i="17"/>
  <c r="Y33" i="17"/>
  <c r="Z33" i="17"/>
  <c r="AA33" i="17"/>
  <c r="AC33" i="17"/>
  <c r="AD33" i="17"/>
  <c r="AE33" i="17"/>
  <c r="AF33" i="17"/>
  <c r="AG33" i="17"/>
  <c r="AH33" i="17"/>
  <c r="AI33" i="17"/>
  <c r="AK33" i="17"/>
  <c r="AL33" i="17"/>
  <c r="AM33" i="17"/>
  <c r="AN33" i="17"/>
  <c r="AO33" i="17"/>
  <c r="AP33" i="17"/>
  <c r="AQ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H39" i="17"/>
  <c r="P39" i="17"/>
  <c r="AF39" i="17"/>
  <c r="AN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I43" i="17"/>
  <c r="J43" i="17"/>
  <c r="K43" i="17"/>
  <c r="L43" i="17"/>
  <c r="M43" i="17"/>
  <c r="N43" i="17"/>
  <c r="O43" i="17"/>
  <c r="Q43" i="17"/>
  <c r="R43" i="17"/>
  <c r="S43" i="17"/>
  <c r="T43" i="17"/>
  <c r="U43" i="17"/>
  <c r="V43" i="17"/>
  <c r="W43" i="17"/>
  <c r="Y43" i="17"/>
  <c r="Z43" i="17"/>
  <c r="AA43" i="17"/>
  <c r="AB43" i="17"/>
  <c r="AC43" i="17"/>
  <c r="AD43" i="17"/>
  <c r="AE43" i="17"/>
  <c r="AG43" i="17"/>
  <c r="AH43" i="17"/>
  <c r="AI43" i="17"/>
  <c r="AJ43" i="17"/>
  <c r="AK43" i="17"/>
  <c r="AL43" i="17"/>
  <c r="AM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H46" i="17"/>
  <c r="I46" i="17"/>
  <c r="J46" i="17"/>
  <c r="K46" i="17"/>
  <c r="L46" i="17"/>
  <c r="M46" i="17"/>
  <c r="N46" i="17"/>
  <c r="P46" i="17"/>
  <c r="Q46" i="17"/>
  <c r="R46" i="17"/>
  <c r="S46" i="17"/>
  <c r="T46" i="17"/>
  <c r="U46" i="17"/>
  <c r="V46" i="17"/>
  <c r="X46" i="17"/>
  <c r="Y46" i="17"/>
  <c r="Z46" i="17"/>
  <c r="AA46" i="17"/>
  <c r="AB46" i="17"/>
  <c r="AC46" i="17"/>
  <c r="AD46" i="17"/>
  <c r="AF46" i="17"/>
  <c r="AG46" i="17"/>
  <c r="AH46" i="17"/>
  <c r="AI46" i="17"/>
  <c r="AJ46" i="17"/>
  <c r="AK46" i="17"/>
  <c r="AL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G49" i="17"/>
  <c r="H49" i="17"/>
  <c r="I49" i="17"/>
  <c r="J49" i="17"/>
  <c r="K49" i="17"/>
  <c r="L49" i="17"/>
  <c r="M49" i="17"/>
  <c r="O49" i="17"/>
  <c r="P49" i="17"/>
  <c r="Q49" i="17"/>
  <c r="R49" i="17"/>
  <c r="S49" i="17"/>
  <c r="T49" i="17"/>
  <c r="U49" i="17"/>
  <c r="W49" i="17"/>
  <c r="X49" i="17"/>
  <c r="Y49" i="17"/>
  <c r="Z49" i="17"/>
  <c r="AA49" i="17"/>
  <c r="AB49" i="17"/>
  <c r="AC49" i="17"/>
  <c r="AE49" i="17"/>
  <c r="AF49" i="17"/>
  <c r="AG49" i="17"/>
  <c r="AH49" i="17"/>
  <c r="AI49" i="17"/>
  <c r="AJ49" i="17"/>
  <c r="AK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F52" i="17"/>
  <c r="G52" i="17"/>
  <c r="H52" i="17"/>
  <c r="I52" i="17"/>
  <c r="J52" i="17"/>
  <c r="K52" i="17"/>
  <c r="L52" i="17"/>
  <c r="N52" i="17"/>
  <c r="O52" i="17"/>
  <c r="P52" i="17"/>
  <c r="Q52" i="17"/>
  <c r="R52" i="17"/>
  <c r="S52" i="17"/>
  <c r="T52" i="17"/>
  <c r="V52" i="17"/>
  <c r="W52" i="17"/>
  <c r="X52" i="17"/>
  <c r="Y52" i="17"/>
  <c r="Z52" i="17"/>
  <c r="AA52" i="17"/>
  <c r="AB52" i="17"/>
  <c r="AD52" i="17"/>
  <c r="AE52" i="17"/>
  <c r="AF52" i="17"/>
  <c r="AG52" i="17"/>
  <c r="AH52" i="17"/>
  <c r="AI52" i="17"/>
  <c r="AJ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E55" i="17"/>
  <c r="F55" i="17"/>
  <c r="G55" i="17"/>
  <c r="H55" i="17"/>
  <c r="I55" i="17"/>
  <c r="J55" i="17"/>
  <c r="K55" i="17"/>
  <c r="M55" i="17"/>
  <c r="N55" i="17"/>
  <c r="O55" i="17"/>
  <c r="P55" i="17"/>
  <c r="Q55" i="17"/>
  <c r="R55" i="17"/>
  <c r="S55" i="17"/>
  <c r="U55" i="17"/>
  <c r="V55" i="17"/>
  <c r="W55" i="17"/>
  <c r="X55" i="17"/>
  <c r="Y55" i="17"/>
  <c r="Z55" i="17"/>
  <c r="AA55" i="17"/>
  <c r="AC55" i="17"/>
  <c r="AD55" i="17"/>
  <c r="AE55" i="17"/>
  <c r="AF55" i="17"/>
  <c r="AG55" i="17"/>
  <c r="AH55" i="17"/>
  <c r="AI55" i="17"/>
  <c r="AK55" i="17"/>
  <c r="AL55" i="17"/>
  <c r="AM55" i="17"/>
  <c r="AN55" i="17"/>
  <c r="AO55" i="17"/>
  <c r="AP55" i="17"/>
  <c r="AQ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A63" i="26" l="1"/>
  <c r="R44" i="26"/>
  <c r="R39" i="17" s="1"/>
  <c r="S58" i="17"/>
  <c r="S65" i="26"/>
  <c r="AH42" i="17"/>
  <c r="AH63" i="26"/>
  <c r="AK44" i="26"/>
  <c r="AK39" i="17" s="1"/>
  <c r="U44" i="26"/>
  <c r="U39" i="17" s="1"/>
  <c r="AO44" i="26"/>
  <c r="AO39" i="17" s="1"/>
  <c r="AO23" i="17"/>
  <c r="I44" i="26"/>
  <c r="I39" i="17" s="1"/>
  <c r="I23" i="17"/>
  <c r="H47" i="16"/>
  <c r="H63" i="25"/>
  <c r="F63" i="24"/>
  <c r="F47" i="15"/>
  <c r="G65" i="23"/>
  <c r="G63" i="14"/>
  <c r="I63" i="23"/>
  <c r="I47" i="14"/>
  <c r="K63" i="26"/>
  <c r="R42" i="17"/>
  <c r="R63" i="26"/>
  <c r="E44" i="26"/>
  <c r="E39" i="17" s="1"/>
  <c r="Y44" i="26"/>
  <c r="Y39" i="17" s="1"/>
  <c r="Y23" i="17"/>
  <c r="AR55" i="17"/>
  <c r="AR63" i="26"/>
  <c r="AJ55" i="17"/>
  <c r="AJ63" i="26"/>
  <c r="AB55" i="17"/>
  <c r="AB63" i="26"/>
  <c r="T55" i="17"/>
  <c r="T63" i="26"/>
  <c r="L55" i="17"/>
  <c r="L63" i="26"/>
  <c r="D55" i="17"/>
  <c r="D63" i="26"/>
  <c r="AN43" i="17"/>
  <c r="AN47" i="26"/>
  <c r="AF43" i="17"/>
  <c r="AF47" i="26"/>
  <c r="X43" i="17"/>
  <c r="X47" i="26"/>
  <c r="P43" i="17"/>
  <c r="P47" i="26"/>
  <c r="H43" i="17"/>
  <c r="H47" i="26"/>
  <c r="AM44" i="26"/>
  <c r="AM39" i="17" s="1"/>
  <c r="AM23" i="17"/>
  <c r="AE44" i="26"/>
  <c r="AE39" i="17" s="1"/>
  <c r="AE23" i="17"/>
  <c r="W44" i="26"/>
  <c r="W39" i="17" s="1"/>
  <c r="W23" i="17"/>
  <c r="O44" i="26"/>
  <c r="O39" i="17" s="1"/>
  <c r="O23" i="17"/>
  <c r="G44" i="26"/>
  <c r="G39" i="17" s="1"/>
  <c r="G23" i="17"/>
  <c r="AL47" i="26"/>
  <c r="AD47" i="26"/>
  <c r="V47" i="26"/>
  <c r="N47" i="26"/>
  <c r="F47" i="26"/>
  <c r="AM47" i="26"/>
  <c r="AE47" i="26"/>
  <c r="W47" i="26"/>
  <c r="O47" i="26"/>
  <c r="G47" i="26"/>
  <c r="AK28" i="26"/>
  <c r="AK23" i="17" s="1"/>
  <c r="AC28" i="26"/>
  <c r="AC23" i="17" s="1"/>
  <c r="U28" i="26"/>
  <c r="U23" i="17" s="1"/>
  <c r="M28" i="26"/>
  <c r="M23" i="17" s="1"/>
  <c r="E28" i="26"/>
  <c r="E23" i="17" s="1"/>
  <c r="AL28" i="26"/>
  <c r="AD28" i="26"/>
  <c r="V28" i="26"/>
  <c r="N28" i="26"/>
  <c r="F28" i="26"/>
  <c r="AP42" i="17"/>
  <c r="AP63" i="26"/>
  <c r="Z42" i="17"/>
  <c r="Z63" i="26"/>
  <c r="J42" i="17"/>
  <c r="J63" i="26"/>
  <c r="AG44" i="26"/>
  <c r="AG39" i="17" s="1"/>
  <c r="AG23" i="17"/>
  <c r="AP44" i="26"/>
  <c r="AP39" i="17" s="1"/>
  <c r="Q44" i="26"/>
  <c r="Q39" i="17" s="1"/>
  <c r="Q23" i="17"/>
  <c r="AQ63" i="26"/>
  <c r="AO58" i="17"/>
  <c r="AO65" i="26"/>
  <c r="AG63" i="26"/>
  <c r="Y58" i="17"/>
  <c r="Y65" i="26"/>
  <c r="Q63" i="26"/>
  <c r="I58" i="17"/>
  <c r="I65" i="26"/>
  <c r="AK47" i="26"/>
  <c r="AC47" i="26"/>
  <c r="U47" i="26"/>
  <c r="M47" i="26"/>
  <c r="E47" i="26"/>
  <c r="AH44" i="26"/>
  <c r="AH39" i="17" s="1"/>
  <c r="X44" i="26"/>
  <c r="X39" i="17" s="1"/>
  <c r="AR28" i="26"/>
  <c r="AJ28" i="26"/>
  <c r="AB28" i="26"/>
  <c r="T28" i="26"/>
  <c r="L28" i="26"/>
  <c r="D28" i="26"/>
  <c r="AI58" i="17"/>
  <c r="AI65" i="26"/>
  <c r="E65" i="25"/>
  <c r="E63" i="16"/>
  <c r="G47" i="15"/>
  <c r="G63" i="24"/>
  <c r="H63" i="14"/>
  <c r="F47" i="14"/>
  <c r="F63" i="23"/>
  <c r="K44" i="25"/>
  <c r="K44" i="16" s="1"/>
  <c r="K28" i="16"/>
  <c r="L63" i="24"/>
  <c r="D65" i="24"/>
  <c r="D63" i="15"/>
  <c r="E63" i="24"/>
  <c r="E47" i="15"/>
  <c r="L44" i="23"/>
  <c r="L44" i="14" s="1"/>
  <c r="L28" i="14"/>
  <c r="D44" i="23"/>
  <c r="D44" i="14" s="1"/>
  <c r="D28" i="14"/>
  <c r="AD71" i="22"/>
  <c r="AD71" i="13" s="1"/>
  <c r="AD55" i="13"/>
  <c r="AN55" i="13"/>
  <c r="AN71" i="22"/>
  <c r="AN71" i="13" s="1"/>
  <c r="AF55" i="13"/>
  <c r="AF71" i="22"/>
  <c r="AF71" i="13" s="1"/>
  <c r="X71" i="22"/>
  <c r="X71" i="13" s="1"/>
  <c r="X55" i="13"/>
  <c r="H71" i="22"/>
  <c r="H71" i="13" s="1"/>
  <c r="H55" i="13"/>
  <c r="F47" i="16"/>
  <c r="F63" i="25"/>
  <c r="M38" i="25"/>
  <c r="M38" i="16" s="1"/>
  <c r="J28" i="16"/>
  <c r="J44" i="25"/>
  <c r="J44" i="16" s="1"/>
  <c r="K63" i="24"/>
  <c r="L48" i="15"/>
  <c r="L47" i="24"/>
  <c r="L47" i="15" s="1"/>
  <c r="H44" i="24"/>
  <c r="H44" i="15" s="1"/>
  <c r="H28" i="15"/>
  <c r="M63" i="23"/>
  <c r="E63" i="23"/>
  <c r="K47" i="14"/>
  <c r="K63" i="23"/>
  <c r="M51" i="25"/>
  <c r="M51" i="16" s="1"/>
  <c r="I28" i="16"/>
  <c r="I44" i="25"/>
  <c r="J63" i="24"/>
  <c r="G44" i="24"/>
  <c r="G44" i="15" s="1"/>
  <c r="G28" i="15"/>
  <c r="H44" i="23"/>
  <c r="H44" i="14" s="1"/>
  <c r="F44" i="23"/>
  <c r="F44" i="14" s="1"/>
  <c r="F28" i="14"/>
  <c r="K60" i="16"/>
  <c r="K48" i="16"/>
  <c r="M32" i="25"/>
  <c r="M32" i="16" s="1"/>
  <c r="H28" i="16"/>
  <c r="H44" i="25"/>
  <c r="H44" i="16" s="1"/>
  <c r="F44" i="24"/>
  <c r="F44" i="15" s="1"/>
  <c r="F28" i="15"/>
  <c r="I44" i="23"/>
  <c r="I44" i="14" s="1"/>
  <c r="I28" i="14"/>
  <c r="M28" i="23"/>
  <c r="M28" i="14" s="1"/>
  <c r="J47" i="16"/>
  <c r="G28" i="16"/>
  <c r="G44" i="25"/>
  <c r="J63" i="14"/>
  <c r="J65" i="23"/>
  <c r="L47" i="14"/>
  <c r="L63" i="23"/>
  <c r="D47" i="14"/>
  <c r="D63" i="23"/>
  <c r="L28" i="16"/>
  <c r="L44" i="25"/>
  <c r="D28" i="16"/>
  <c r="D44" i="25"/>
  <c r="D44" i="16" s="1"/>
  <c r="H47" i="15"/>
  <c r="H63" i="24"/>
  <c r="L29" i="15"/>
  <c r="M29" i="25"/>
  <c r="M29" i="16" s="1"/>
  <c r="L28" i="24"/>
  <c r="L28" i="15" s="1"/>
  <c r="K44" i="23"/>
  <c r="K44" i="14" s="1"/>
  <c r="K28" i="14"/>
  <c r="AL13" i="13"/>
  <c r="AL29" i="22"/>
  <c r="AL29" i="13" s="1"/>
  <c r="AD13" i="13"/>
  <c r="AD29" i="22"/>
  <c r="AD29" i="13" s="1"/>
  <c r="V13" i="13"/>
  <c r="V29" i="22"/>
  <c r="V29" i="13" s="1"/>
  <c r="N13" i="13"/>
  <c r="N29" i="22"/>
  <c r="N29" i="13" s="1"/>
  <c r="M61" i="25"/>
  <c r="M61" i="16" s="1"/>
  <c r="K54" i="25"/>
  <c r="K54" i="16" s="1"/>
  <c r="M49" i="25"/>
  <c r="M49" i="16" s="1"/>
  <c r="E44" i="24"/>
  <c r="E44" i="15" s="1"/>
  <c r="V48" i="22"/>
  <c r="V48" i="13" s="1"/>
  <c r="N48" i="22"/>
  <c r="N48" i="13" s="1"/>
  <c r="F48" i="22"/>
  <c r="F48" i="13" s="1"/>
  <c r="AM32" i="22"/>
  <c r="G32" i="22"/>
  <c r="AO71" i="22"/>
  <c r="AO71" i="13" s="1"/>
  <c r="AK55" i="22"/>
  <c r="AC55" i="22"/>
  <c r="U55" i="22"/>
  <c r="M55" i="22"/>
  <c r="E55" i="22"/>
  <c r="AO29" i="22"/>
  <c r="AO29" i="13" s="1"/>
  <c r="I29" i="22"/>
  <c r="I29" i="13" s="1"/>
  <c r="K26" i="12"/>
  <c r="K29" i="21"/>
  <c r="K29" i="12" s="1"/>
  <c r="J26" i="11"/>
  <c r="J29" i="20"/>
  <c r="J29" i="11" s="1"/>
  <c r="L24" i="11"/>
  <c r="M24" i="21"/>
  <c r="L23" i="20"/>
  <c r="L23" i="11" s="1"/>
  <c r="G13" i="11"/>
  <c r="G29" i="20"/>
  <c r="G29" i="11" s="1"/>
  <c r="M60" i="25"/>
  <c r="M60" i="16" s="1"/>
  <c r="K57" i="25"/>
  <c r="K57" i="16" s="1"/>
  <c r="M52" i="25"/>
  <c r="M52" i="16" s="1"/>
  <c r="M48" i="25"/>
  <c r="M48" i="16" s="1"/>
  <c r="AH48" i="22"/>
  <c r="AH48" i="13" s="1"/>
  <c r="AE32" i="22"/>
  <c r="AK29" i="22"/>
  <c r="AK29" i="13" s="1"/>
  <c r="M29" i="22"/>
  <c r="M29" i="13" s="1"/>
  <c r="E29" i="22"/>
  <c r="E29" i="13" s="1"/>
  <c r="L55" i="12"/>
  <c r="L71" i="21"/>
  <c r="L71" i="12" s="1"/>
  <c r="M32" i="19"/>
  <c r="M32" i="10" s="1"/>
  <c r="M33" i="10"/>
  <c r="M44" i="21"/>
  <c r="M44" i="12" s="1"/>
  <c r="K44" i="12"/>
  <c r="E71" i="20"/>
  <c r="E71" i="11" s="1"/>
  <c r="E68" i="11"/>
  <c r="L41" i="24"/>
  <c r="I28" i="24"/>
  <c r="AL71" i="22"/>
  <c r="AL71" i="13" s="1"/>
  <c r="AP55" i="22"/>
  <c r="AH55" i="22"/>
  <c r="Z55" i="22"/>
  <c r="R55" i="22"/>
  <c r="J55" i="22"/>
  <c r="Z48" i="22"/>
  <c r="Z48" i="13" s="1"/>
  <c r="AK32" i="22"/>
  <c r="AK32" i="13" s="1"/>
  <c r="AC32" i="22"/>
  <c r="U32" i="22"/>
  <c r="M36" i="13"/>
  <c r="M32" i="22"/>
  <c r="E36" i="13"/>
  <c r="E32" i="22"/>
  <c r="AL32" i="22"/>
  <c r="AL32" i="13" s="1"/>
  <c r="AD32" i="22"/>
  <c r="AD32" i="13" s="1"/>
  <c r="V32" i="22"/>
  <c r="V32" i="13" s="1"/>
  <c r="N32" i="22"/>
  <c r="N32" i="13" s="1"/>
  <c r="F32" i="22"/>
  <c r="F32" i="13" s="1"/>
  <c r="W32" i="22"/>
  <c r="AF29" i="22"/>
  <c r="AF29" i="13" s="1"/>
  <c r="D55" i="12"/>
  <c r="D71" i="21"/>
  <c r="D71" i="12" s="1"/>
  <c r="F13" i="13"/>
  <c r="F29" i="22"/>
  <c r="F29" i="13" s="1"/>
  <c r="J68" i="12"/>
  <c r="J55" i="21"/>
  <c r="J55" i="12" s="1"/>
  <c r="J56" i="12"/>
  <c r="P48" i="22"/>
  <c r="P48" i="13" s="1"/>
  <c r="AR32" i="22"/>
  <c r="AJ32" i="22"/>
  <c r="AB32" i="22"/>
  <c r="T32" i="22"/>
  <c r="L32" i="22"/>
  <c r="D32" i="22"/>
  <c r="O32" i="22"/>
  <c r="AR13" i="22"/>
  <c r="AR17" i="13"/>
  <c r="AJ13" i="22"/>
  <c r="AJ17" i="13"/>
  <c r="AB13" i="22"/>
  <c r="AB17" i="13"/>
  <c r="T13" i="22"/>
  <c r="T17" i="13"/>
  <c r="L13" i="22"/>
  <c r="L17" i="13"/>
  <c r="AK14" i="13"/>
  <c r="AK13" i="22"/>
  <c r="AK13" i="13" s="1"/>
  <c r="AC14" i="13"/>
  <c r="AC13" i="22"/>
  <c r="AC13" i="13" s="1"/>
  <c r="U14" i="13"/>
  <c r="U13" i="22"/>
  <c r="U13" i="13" s="1"/>
  <c r="M14" i="13"/>
  <c r="M13" i="22"/>
  <c r="M13" i="13" s="1"/>
  <c r="N55" i="22"/>
  <c r="F55" i="22"/>
  <c r="AM55" i="22"/>
  <c r="AE55" i="22"/>
  <c r="W55" i="22"/>
  <c r="O55" i="22"/>
  <c r="G55" i="22"/>
  <c r="Q48" i="22"/>
  <c r="Q48" i="13" s="1"/>
  <c r="Q29" i="22"/>
  <c r="Q29" i="13" s="1"/>
  <c r="D13" i="22"/>
  <c r="K42" i="21"/>
  <c r="K42" i="12" s="1"/>
  <c r="J33" i="12"/>
  <c r="J32" i="21"/>
  <c r="J32" i="12" s="1"/>
  <c r="K14" i="12"/>
  <c r="K13" i="21"/>
  <c r="L68" i="20"/>
  <c r="L69" i="11"/>
  <c r="L45" i="11"/>
  <c r="E33" i="11"/>
  <c r="E32" i="20"/>
  <c r="E32" i="11" s="1"/>
  <c r="M63" i="10"/>
  <c r="M62" i="19"/>
  <c r="M62" i="10" s="1"/>
  <c r="H71" i="19"/>
  <c r="H71" i="10" s="1"/>
  <c r="H55" i="10"/>
  <c r="L32" i="10"/>
  <c r="L48" i="19"/>
  <c r="L48" i="10" s="1"/>
  <c r="D32" i="10"/>
  <c r="D48" i="19"/>
  <c r="I13" i="19"/>
  <c r="I13" i="10" s="1"/>
  <c r="I14" i="10"/>
  <c r="AM29" i="22"/>
  <c r="AM29" i="13" s="1"/>
  <c r="AE29" i="22"/>
  <c r="AE29" i="13" s="1"/>
  <c r="W29" i="22"/>
  <c r="W29" i="13" s="1"/>
  <c r="O29" i="22"/>
  <c r="O29" i="13" s="1"/>
  <c r="G29" i="22"/>
  <c r="G29" i="13" s="1"/>
  <c r="M63" i="21"/>
  <c r="K62" i="21"/>
  <c r="K62" i="12" s="1"/>
  <c r="G32" i="12"/>
  <c r="G48" i="21"/>
  <c r="G48" i="12" s="1"/>
  <c r="E13" i="21"/>
  <c r="L55" i="20"/>
  <c r="L55" i="11" s="1"/>
  <c r="L56" i="11"/>
  <c r="D55" i="11"/>
  <c r="D71" i="20"/>
  <c r="D71" i="11" s="1"/>
  <c r="J32" i="20"/>
  <c r="J36" i="11"/>
  <c r="L34" i="11"/>
  <c r="L33" i="20"/>
  <c r="D32" i="11"/>
  <c r="D48" i="20"/>
  <c r="D48" i="11" s="1"/>
  <c r="F71" i="19"/>
  <c r="F71" i="10" s="1"/>
  <c r="F68" i="10"/>
  <c r="J55" i="19"/>
  <c r="K32" i="10"/>
  <c r="K48" i="19"/>
  <c r="K48" i="10" s="1"/>
  <c r="M40" i="21"/>
  <c r="K39" i="21"/>
  <c r="K39" i="12" s="1"/>
  <c r="K40" i="12"/>
  <c r="H32" i="21"/>
  <c r="I13" i="21"/>
  <c r="M68" i="19"/>
  <c r="M68" i="10" s="1"/>
  <c r="M69" i="10"/>
  <c r="I71" i="19"/>
  <c r="I71" i="10" s="1"/>
  <c r="I55" i="10"/>
  <c r="I29" i="19"/>
  <c r="I29" i="10" s="1"/>
  <c r="I26" i="10"/>
  <c r="AP17" i="13"/>
  <c r="AH17" i="13"/>
  <c r="Z17" i="13"/>
  <c r="R17" i="13"/>
  <c r="J17" i="13"/>
  <c r="AQ13" i="22"/>
  <c r="AI13" i="22"/>
  <c r="AA13" i="22"/>
  <c r="S13" i="22"/>
  <c r="K13" i="22"/>
  <c r="M59" i="21"/>
  <c r="M59" i="12" s="1"/>
  <c r="F55" i="21"/>
  <c r="H29" i="21"/>
  <c r="H29" i="12" s="1"/>
  <c r="H13" i="12"/>
  <c r="I48" i="20"/>
  <c r="I48" i="11" s="1"/>
  <c r="I45" i="11"/>
  <c r="L71" i="19"/>
  <c r="L71" i="10" s="1"/>
  <c r="D71" i="19"/>
  <c r="M65" i="19"/>
  <c r="M65" i="10" s="1"/>
  <c r="I33" i="10"/>
  <c r="I32" i="19"/>
  <c r="I32" i="10" s="1"/>
  <c r="M36" i="21"/>
  <c r="M36" i="12" s="1"/>
  <c r="M37" i="12"/>
  <c r="F32" i="21"/>
  <c r="F29" i="21"/>
  <c r="F29" i="12" s="1"/>
  <c r="M21" i="12"/>
  <c r="M20" i="21"/>
  <c r="M20" i="12" s="1"/>
  <c r="G13" i="21"/>
  <c r="I55" i="20"/>
  <c r="I55" i="11" s="1"/>
  <c r="I56" i="11"/>
  <c r="F14" i="11"/>
  <c r="F13" i="20"/>
  <c r="F13" i="11" s="1"/>
  <c r="K71" i="19"/>
  <c r="K71" i="10" s="1"/>
  <c r="G29" i="19"/>
  <c r="G29" i="10" s="1"/>
  <c r="J29" i="19"/>
  <c r="J29" i="10" s="1"/>
  <c r="J13" i="10"/>
  <c r="M13" i="19"/>
  <c r="M13" i="10" s="1"/>
  <c r="M14" i="10"/>
  <c r="E13" i="19"/>
  <c r="K71" i="21"/>
  <c r="K71" i="12" s="1"/>
  <c r="K55" i="21"/>
  <c r="K55" i="12" s="1"/>
  <c r="F55" i="20"/>
  <c r="F59" i="11"/>
  <c r="H55" i="20"/>
  <c r="G48" i="20"/>
  <c r="G48" i="11" s="1"/>
  <c r="L26" i="11"/>
  <c r="K17" i="11"/>
  <c r="K13" i="20"/>
  <c r="L16" i="11"/>
  <c r="M16" i="21"/>
  <c r="M16" i="12" s="1"/>
  <c r="D30" i="10"/>
  <c r="F30" i="10" s="1"/>
  <c r="F55" i="19"/>
  <c r="F55" i="10" s="1"/>
  <c r="F56" i="10"/>
  <c r="I45" i="10"/>
  <c r="I48" i="19"/>
  <c r="I48" i="10" s="1"/>
  <c r="L29" i="19"/>
  <c r="L29" i="10" s="1"/>
  <c r="L13" i="10"/>
  <c r="D29" i="19"/>
  <c r="D13" i="10"/>
  <c r="J45" i="12"/>
  <c r="D32" i="21"/>
  <c r="J71" i="20"/>
  <c r="J71" i="11" s="1"/>
  <c r="F48" i="20"/>
  <c r="F48" i="11" s="1"/>
  <c r="G32" i="20"/>
  <c r="G32" i="11" s="1"/>
  <c r="L14" i="20"/>
  <c r="M56" i="19"/>
  <c r="M57" i="10"/>
  <c r="K29" i="19"/>
  <c r="K29" i="10" s="1"/>
  <c r="K13" i="10"/>
  <c r="M66" i="21"/>
  <c r="K59" i="21"/>
  <c r="K59" i="12" s="1"/>
  <c r="M43" i="21"/>
  <c r="K36" i="21"/>
  <c r="M69" i="21"/>
  <c r="M57" i="21"/>
  <c r="M46" i="21"/>
  <c r="M34" i="21"/>
  <c r="H42" i="17" l="1"/>
  <c r="H63" i="26"/>
  <c r="AN42" i="17"/>
  <c r="AN63" i="26"/>
  <c r="AB65" i="26"/>
  <c r="AB58" i="17"/>
  <c r="T44" i="26"/>
  <c r="T39" i="17" s="1"/>
  <c r="T23" i="17"/>
  <c r="AB44" i="26"/>
  <c r="AB39" i="17" s="1"/>
  <c r="AB23" i="17"/>
  <c r="AC63" i="26"/>
  <c r="AC42" i="17"/>
  <c r="AO67" i="26"/>
  <c r="AO62" i="17" s="1"/>
  <c r="AO60" i="17"/>
  <c r="M44" i="26"/>
  <c r="M39" i="17" s="1"/>
  <c r="F44" i="26"/>
  <c r="F39" i="17" s="1"/>
  <c r="F23" i="17"/>
  <c r="N63" i="26"/>
  <c r="N42" i="17"/>
  <c r="P42" i="17"/>
  <c r="P63" i="26"/>
  <c r="D58" i="17"/>
  <c r="AJ65" i="26"/>
  <c r="AJ58" i="17"/>
  <c r="H65" i="25"/>
  <c r="H63" i="16"/>
  <c r="AH58" i="17"/>
  <c r="AH65" i="26"/>
  <c r="M62" i="21"/>
  <c r="M62" i="12" s="1"/>
  <c r="M63" i="12"/>
  <c r="O71" i="22"/>
  <c r="O71" i="13" s="1"/>
  <c r="O55" i="13"/>
  <c r="E71" i="22"/>
  <c r="E71" i="13" s="1"/>
  <c r="E55" i="13"/>
  <c r="K63" i="15"/>
  <c r="K65" i="24"/>
  <c r="M63" i="26"/>
  <c r="M42" i="17"/>
  <c r="AP58" i="17"/>
  <c r="AP65" i="26"/>
  <c r="M57" i="12"/>
  <c r="M56" i="21"/>
  <c r="M56" i="12" s="1"/>
  <c r="E29" i="19"/>
  <c r="E29" i="10" s="1"/>
  <c r="E13" i="10"/>
  <c r="S13" i="13"/>
  <c r="S29" i="22"/>
  <c r="S29" i="13" s="1"/>
  <c r="T13" i="13"/>
  <c r="T29" i="22"/>
  <c r="T29" i="13" s="1"/>
  <c r="M48" i="22"/>
  <c r="M48" i="13" s="1"/>
  <c r="M32" i="13"/>
  <c r="M71" i="22"/>
  <c r="M71" i="13" s="1"/>
  <c r="M55" i="13"/>
  <c r="M69" i="12"/>
  <c r="M68" i="21"/>
  <c r="AA13" i="13"/>
  <c r="AA29" i="22"/>
  <c r="AA29" i="13" s="1"/>
  <c r="L48" i="22"/>
  <c r="L48" i="13" s="1"/>
  <c r="L32" i="13"/>
  <c r="I71" i="20"/>
  <c r="I71" i="11" s="1"/>
  <c r="J48" i="21"/>
  <c r="J48" i="12" s="1"/>
  <c r="AM71" i="22"/>
  <c r="AM71" i="13" s="1"/>
  <c r="AM55" i="13"/>
  <c r="AB13" i="13"/>
  <c r="AB29" i="22"/>
  <c r="AB29" i="13" s="1"/>
  <c r="T48" i="22"/>
  <c r="T48" i="13" s="1"/>
  <c r="T32" i="13"/>
  <c r="J71" i="21"/>
  <c r="J71" i="12" s="1"/>
  <c r="U48" i="22"/>
  <c r="U48" i="13" s="1"/>
  <c r="U32" i="13"/>
  <c r="AP55" i="13"/>
  <c r="AP71" i="22"/>
  <c r="AP71" i="13" s="1"/>
  <c r="U29" i="22"/>
  <c r="U29" i="13" s="1"/>
  <c r="AC71" i="22"/>
  <c r="AC71" i="13" s="1"/>
  <c r="AC55" i="13"/>
  <c r="AD48" i="22"/>
  <c r="AD48" i="13" s="1"/>
  <c r="M44" i="23"/>
  <c r="M44" i="14" s="1"/>
  <c r="J65" i="14"/>
  <c r="J67" i="23"/>
  <c r="J67" i="14" s="1"/>
  <c r="K47" i="25"/>
  <c r="M63" i="14"/>
  <c r="M65" i="23"/>
  <c r="M54" i="25"/>
  <c r="M54" i="16" s="1"/>
  <c r="E65" i="16"/>
  <c r="AJ44" i="26"/>
  <c r="AJ39" i="17" s="1"/>
  <c r="AJ23" i="17"/>
  <c r="AK63" i="26"/>
  <c r="AK42" i="17"/>
  <c r="AC44" i="26"/>
  <c r="AC39" i="17" s="1"/>
  <c r="N44" i="26"/>
  <c r="N39" i="17" s="1"/>
  <c r="N23" i="17"/>
  <c r="V63" i="26"/>
  <c r="V42" i="17"/>
  <c r="K58" i="17"/>
  <c r="K65" i="26"/>
  <c r="D32" i="12"/>
  <c r="D48" i="21"/>
  <c r="D48" i="12" s="1"/>
  <c r="F48" i="21"/>
  <c r="F48" i="12" s="1"/>
  <c r="F32" i="12"/>
  <c r="K63" i="14"/>
  <c r="K65" i="23"/>
  <c r="L44" i="26"/>
  <c r="L39" i="17" s="1"/>
  <c r="L23" i="17"/>
  <c r="AM42" i="17"/>
  <c r="AM63" i="26"/>
  <c r="D48" i="22"/>
  <c r="D48" i="13" s="1"/>
  <c r="D32" i="13"/>
  <c r="L63" i="14"/>
  <c r="L65" i="23"/>
  <c r="R58" i="17"/>
  <c r="R65" i="26"/>
  <c r="K36" i="12"/>
  <c r="K32" i="21"/>
  <c r="AI13" i="13"/>
  <c r="AI29" i="22"/>
  <c r="AI29" i="13" s="1"/>
  <c r="M42" i="21"/>
  <c r="M42" i="12" s="1"/>
  <c r="M43" i="12"/>
  <c r="L13" i="20"/>
  <c r="L14" i="11"/>
  <c r="D29" i="10"/>
  <c r="M29" i="19"/>
  <c r="M29" i="10" s="1"/>
  <c r="G29" i="21"/>
  <c r="G29" i="12" s="1"/>
  <c r="G13" i="12"/>
  <c r="AQ13" i="13"/>
  <c r="AQ29" i="22"/>
  <c r="AQ29" i="13" s="1"/>
  <c r="M39" i="21"/>
  <c r="M39" i="12" s="1"/>
  <c r="M40" i="12"/>
  <c r="L33" i="11"/>
  <c r="L32" i="20"/>
  <c r="E13" i="12"/>
  <c r="E29" i="21"/>
  <c r="E29" i="12" s="1"/>
  <c r="D13" i="13"/>
  <c r="D29" i="22"/>
  <c r="D29" i="13" s="1"/>
  <c r="F71" i="22"/>
  <c r="F71" i="13" s="1"/>
  <c r="F55" i="13"/>
  <c r="AB48" i="22"/>
  <c r="AB48" i="13" s="1"/>
  <c r="AB32" i="13"/>
  <c r="AC48" i="22"/>
  <c r="AC48" i="13" s="1"/>
  <c r="AC32" i="13"/>
  <c r="AC29" i="22"/>
  <c r="AC29" i="13" s="1"/>
  <c r="AK71" i="22"/>
  <c r="AK71" i="13" s="1"/>
  <c r="AK55" i="13"/>
  <c r="AL48" i="22"/>
  <c r="AL48" i="13" s="1"/>
  <c r="L44" i="16"/>
  <c r="M44" i="25"/>
  <c r="M44" i="16" s="1"/>
  <c r="D65" i="25"/>
  <c r="J63" i="15"/>
  <c r="J65" i="24"/>
  <c r="F65" i="25"/>
  <c r="F63" i="16"/>
  <c r="F65" i="23"/>
  <c r="F63" i="14"/>
  <c r="M57" i="25"/>
  <c r="M57" i="16" s="1"/>
  <c r="AR44" i="26"/>
  <c r="AR39" i="17" s="1"/>
  <c r="AR23" i="17"/>
  <c r="I60" i="17"/>
  <c r="I67" i="26"/>
  <c r="I62" i="17" s="1"/>
  <c r="AQ58" i="17"/>
  <c r="AQ65" i="26"/>
  <c r="J65" i="26"/>
  <c r="J58" i="17"/>
  <c r="V44" i="26"/>
  <c r="V39" i="17" s="1"/>
  <c r="V23" i="17"/>
  <c r="G42" i="17"/>
  <c r="G63" i="26"/>
  <c r="AD63" i="26"/>
  <c r="AD42" i="17"/>
  <c r="X42" i="17"/>
  <c r="X63" i="26"/>
  <c r="L58" i="17"/>
  <c r="AR65" i="26"/>
  <c r="AR58" i="17"/>
  <c r="S67" i="26"/>
  <c r="S62" i="17" s="1"/>
  <c r="S60" i="17"/>
  <c r="I29" i="21"/>
  <c r="I29" i="12" s="1"/>
  <c r="I13" i="12"/>
  <c r="O48" i="22"/>
  <c r="O48" i="13" s="1"/>
  <c r="O32" i="13"/>
  <c r="G63" i="15"/>
  <c r="G65" i="24"/>
  <c r="W71" i="22"/>
  <c r="W71" i="13" s="1"/>
  <c r="W55" i="13"/>
  <c r="Z71" i="22"/>
  <c r="Z71" i="13" s="1"/>
  <c r="Z55" i="13"/>
  <c r="AG58" i="17"/>
  <c r="AG65" i="26"/>
  <c r="F65" i="24"/>
  <c r="F63" i="15"/>
  <c r="AE71" i="22"/>
  <c r="AE71" i="13" s="1"/>
  <c r="AE55" i="13"/>
  <c r="AH71" i="22"/>
  <c r="AH71" i="13" s="1"/>
  <c r="AH55" i="13"/>
  <c r="U71" i="22"/>
  <c r="U71" i="13" s="1"/>
  <c r="U55" i="13"/>
  <c r="M55" i="19"/>
  <c r="M56" i="10"/>
  <c r="M30" i="10" s="1"/>
  <c r="H55" i="11"/>
  <c r="H71" i="20"/>
  <c r="H71" i="11" s="1"/>
  <c r="F55" i="11"/>
  <c r="F71" i="20"/>
  <c r="F71" i="11" s="1"/>
  <c r="L71" i="20"/>
  <c r="L71" i="11" s="1"/>
  <c r="L68" i="11"/>
  <c r="N71" i="22"/>
  <c r="N71" i="13" s="1"/>
  <c r="N55" i="13"/>
  <c r="AJ13" i="13"/>
  <c r="AJ29" i="22"/>
  <c r="AJ29" i="13" s="1"/>
  <c r="AJ48" i="22"/>
  <c r="AJ48" i="13" s="1"/>
  <c r="AJ32" i="13"/>
  <c r="I44" i="24"/>
  <c r="I28" i="15"/>
  <c r="E48" i="20"/>
  <c r="E48" i="11" s="1"/>
  <c r="G44" i="16"/>
  <c r="G65" i="25"/>
  <c r="I65" i="25"/>
  <c r="I44" i="16"/>
  <c r="E65" i="24"/>
  <c r="E63" i="15"/>
  <c r="AI67" i="26"/>
  <c r="AI62" i="17" s="1"/>
  <c r="AI60" i="17"/>
  <c r="AD44" i="26"/>
  <c r="AD39" i="17" s="1"/>
  <c r="AD23" i="17"/>
  <c r="O42" i="17"/>
  <c r="O63" i="26"/>
  <c r="AL63" i="26"/>
  <c r="AL42" i="17"/>
  <c r="I65" i="23"/>
  <c r="I63" i="14"/>
  <c r="K13" i="13"/>
  <c r="K29" i="22"/>
  <c r="K29" i="13" s="1"/>
  <c r="D48" i="10"/>
  <c r="M48" i="19"/>
  <c r="M48" i="10" s="1"/>
  <c r="L65" i="24"/>
  <c r="L63" i="15"/>
  <c r="H32" i="12"/>
  <c r="H48" i="21"/>
  <c r="H48" i="12" s="1"/>
  <c r="W48" i="22"/>
  <c r="W48" i="13" s="1"/>
  <c r="W32" i="13"/>
  <c r="U63" i="26"/>
  <c r="U42" i="17"/>
  <c r="F63" i="26"/>
  <c r="F42" i="17"/>
  <c r="E63" i="14"/>
  <c r="E65" i="23"/>
  <c r="M65" i="21"/>
  <c r="M65" i="12" s="1"/>
  <c r="M66" i="12"/>
  <c r="K29" i="20"/>
  <c r="K29" i="11" s="1"/>
  <c r="K13" i="11"/>
  <c r="M14" i="21"/>
  <c r="M14" i="12" s="1"/>
  <c r="D71" i="10"/>
  <c r="F71" i="21"/>
  <c r="F71" i="12" s="1"/>
  <c r="F55" i="12"/>
  <c r="K13" i="12"/>
  <c r="M13" i="21"/>
  <c r="AR48" i="22"/>
  <c r="AR48" i="13" s="1"/>
  <c r="AR32" i="13"/>
  <c r="M41" i="25"/>
  <c r="M41" i="16" s="1"/>
  <c r="L44" i="24"/>
  <c r="L44" i="15" s="1"/>
  <c r="L41" i="15"/>
  <c r="AE48" i="22"/>
  <c r="AE48" i="13" s="1"/>
  <c r="AE32" i="13"/>
  <c r="G48" i="22"/>
  <c r="G48" i="13" s="1"/>
  <c r="G32" i="13"/>
  <c r="J65" i="25"/>
  <c r="Q58" i="17"/>
  <c r="Q65" i="26"/>
  <c r="Z58" i="17"/>
  <c r="Z65" i="26"/>
  <c r="AL44" i="26"/>
  <c r="AL39" i="17" s="1"/>
  <c r="AL23" i="17"/>
  <c r="W42" i="17"/>
  <c r="W63" i="26"/>
  <c r="AF42" i="17"/>
  <c r="AF63" i="26"/>
  <c r="T58" i="17"/>
  <c r="M45" i="21"/>
  <c r="M46" i="12"/>
  <c r="F29" i="20"/>
  <c r="F29" i="11" s="1"/>
  <c r="R55" i="13"/>
  <c r="R71" i="22"/>
  <c r="R71" i="13" s="1"/>
  <c r="M33" i="21"/>
  <c r="M33" i="12" s="1"/>
  <c r="M34" i="12"/>
  <c r="J55" i="10"/>
  <c r="J71" i="19"/>
  <c r="J71" i="10" s="1"/>
  <c r="J48" i="20"/>
  <c r="J48" i="11" s="1"/>
  <c r="J32" i="11"/>
  <c r="G71" i="22"/>
  <c r="G71" i="13" s="1"/>
  <c r="G55" i="13"/>
  <c r="L13" i="13"/>
  <c r="L29" i="22"/>
  <c r="L29" i="13" s="1"/>
  <c r="AR13" i="13"/>
  <c r="AR29" i="22"/>
  <c r="AR29" i="13" s="1"/>
  <c r="E48" i="22"/>
  <c r="E48" i="13" s="1"/>
  <c r="E32" i="13"/>
  <c r="J71" i="22"/>
  <c r="J71" i="13" s="1"/>
  <c r="J55" i="13"/>
  <c r="M23" i="21"/>
  <c r="M23" i="12" s="1"/>
  <c r="M24" i="12"/>
  <c r="AK48" i="22"/>
  <c r="AK48" i="13" s="1"/>
  <c r="AM48" i="22"/>
  <c r="AM48" i="13" s="1"/>
  <c r="AM32" i="13"/>
  <c r="H63" i="15"/>
  <c r="H65" i="24"/>
  <c r="D63" i="14"/>
  <c r="D65" i="23"/>
  <c r="L65" i="25"/>
  <c r="D67" i="24"/>
  <c r="D67" i="15" s="1"/>
  <c r="D65" i="15"/>
  <c r="H65" i="23"/>
  <c r="D44" i="26"/>
  <c r="D39" i="17" s="1"/>
  <c r="D23" i="17"/>
  <c r="E63" i="26"/>
  <c r="E42" i="17"/>
  <c r="Y67" i="26"/>
  <c r="Y62" i="17" s="1"/>
  <c r="Y60" i="17"/>
  <c r="AE42" i="17"/>
  <c r="AE63" i="26"/>
  <c r="G65" i="14"/>
  <c r="G67" i="23"/>
  <c r="G67" i="14" s="1"/>
  <c r="AA58" i="17"/>
  <c r="AA65" i="26"/>
  <c r="K47" i="16" l="1"/>
  <c r="K63" i="25"/>
  <c r="AJ67" i="26"/>
  <c r="AJ62" i="17" s="1"/>
  <c r="AJ60" i="17"/>
  <c r="W58" i="17"/>
  <c r="W65" i="26"/>
  <c r="M13" i="12"/>
  <c r="M29" i="21"/>
  <c r="M29" i="12" s="1"/>
  <c r="AQ67" i="26"/>
  <c r="AQ62" i="17" s="1"/>
  <c r="AQ60" i="17"/>
  <c r="R67" i="26"/>
  <c r="R62" i="17" s="1"/>
  <c r="R60" i="17"/>
  <c r="K67" i="26"/>
  <c r="K62" i="17" s="1"/>
  <c r="K60" i="17"/>
  <c r="M48" i="21"/>
  <c r="M48" i="12" s="1"/>
  <c r="M45" i="12"/>
  <c r="G69" i="25"/>
  <c r="G69" i="16" s="1"/>
  <c r="G65" i="16"/>
  <c r="M68" i="12"/>
  <c r="Z67" i="26"/>
  <c r="Z62" i="17" s="1"/>
  <c r="Z60" i="17"/>
  <c r="G65" i="15"/>
  <c r="G67" i="24"/>
  <c r="G67" i="15" s="1"/>
  <c r="G58" i="17"/>
  <c r="G65" i="26"/>
  <c r="F69" i="25"/>
  <c r="F69" i="16" s="1"/>
  <c r="F65" i="16"/>
  <c r="L67" i="23"/>
  <c r="L67" i="14" s="1"/>
  <c r="L65" i="14"/>
  <c r="K65" i="14"/>
  <c r="K67" i="23"/>
  <c r="K67" i="14" s="1"/>
  <c r="M65" i="26"/>
  <c r="M58" i="17"/>
  <c r="D65" i="26"/>
  <c r="F65" i="15"/>
  <c r="F67" i="24"/>
  <c r="F67" i="15" s="1"/>
  <c r="K67" i="24"/>
  <c r="K67" i="15" s="1"/>
  <c r="K65" i="15"/>
  <c r="AH67" i="26"/>
  <c r="AH62" i="17" s="1"/>
  <c r="AH60" i="17"/>
  <c r="P65" i="26"/>
  <c r="P58" i="17"/>
  <c r="AB67" i="26"/>
  <c r="AB62" i="17" s="1"/>
  <c r="AB60" i="17"/>
  <c r="AE58" i="17"/>
  <c r="AE65" i="26"/>
  <c r="U65" i="26"/>
  <c r="U58" i="17"/>
  <c r="L69" i="25"/>
  <c r="L69" i="16" s="1"/>
  <c r="L65" i="16"/>
  <c r="T65" i="26"/>
  <c r="M55" i="10"/>
  <c r="M55" i="21"/>
  <c r="M55" i="12" s="1"/>
  <c r="AR67" i="26"/>
  <c r="AR62" i="17" s="1"/>
  <c r="AR60" i="17"/>
  <c r="J65" i="15"/>
  <c r="J67" i="24"/>
  <c r="J67" i="15" s="1"/>
  <c r="D67" i="23"/>
  <c r="D67" i="14" s="1"/>
  <c r="D65" i="14"/>
  <c r="Q67" i="26"/>
  <c r="Q62" i="17" s="1"/>
  <c r="Q60" i="17"/>
  <c r="M71" i="19"/>
  <c r="M71" i="10" s="1"/>
  <c r="M31" i="10" s="1"/>
  <c r="I65" i="14"/>
  <c r="I67" i="23"/>
  <c r="I67" i="14" s="1"/>
  <c r="AG67" i="26"/>
  <c r="AG62" i="17" s="1"/>
  <c r="AG60" i="17"/>
  <c r="E69" i="25"/>
  <c r="E69" i="16" s="1"/>
  <c r="AN65" i="26"/>
  <c r="AN58" i="17"/>
  <c r="H65" i="15"/>
  <c r="H67" i="24"/>
  <c r="H67" i="15" s="1"/>
  <c r="H65" i="14"/>
  <c r="H67" i="23"/>
  <c r="H67" i="14" s="1"/>
  <c r="I69" i="25"/>
  <c r="I69" i="16" s="1"/>
  <c r="I65" i="16"/>
  <c r="F65" i="14"/>
  <c r="F67" i="23"/>
  <c r="F67" i="14" s="1"/>
  <c r="AK65" i="26"/>
  <c r="AK58" i="17"/>
  <c r="AD65" i="26"/>
  <c r="AD58" i="17"/>
  <c r="L13" i="11"/>
  <c r="L29" i="20"/>
  <c r="L29" i="11" s="1"/>
  <c r="E67" i="23"/>
  <c r="E67" i="14" s="1"/>
  <c r="E65" i="14"/>
  <c r="V65" i="26"/>
  <c r="V58" i="17"/>
  <c r="AA67" i="26"/>
  <c r="AA62" i="17" s="1"/>
  <c r="AA60" i="17"/>
  <c r="AF65" i="26"/>
  <c r="AF58" i="17"/>
  <c r="E65" i="26"/>
  <c r="E58" i="17"/>
  <c r="I44" i="15"/>
  <c r="I65" i="24"/>
  <c r="L65" i="26"/>
  <c r="D69" i="25"/>
  <c r="D69" i="16" s="1"/>
  <c r="D65" i="16"/>
  <c r="AC65" i="26"/>
  <c r="AC58" i="17"/>
  <c r="L32" i="11"/>
  <c r="L48" i="20"/>
  <c r="L48" i="11" s="1"/>
  <c r="H69" i="25"/>
  <c r="H69" i="16" s="1"/>
  <c r="H65" i="16"/>
  <c r="N65" i="26"/>
  <c r="N58" i="17"/>
  <c r="H65" i="26"/>
  <c r="H58" i="17"/>
  <c r="J69" i="25"/>
  <c r="J69" i="16" s="1"/>
  <c r="J65" i="16"/>
  <c r="F65" i="26"/>
  <c r="F58" i="17"/>
  <c r="L65" i="15"/>
  <c r="AL65" i="26"/>
  <c r="AL58" i="17"/>
  <c r="E65" i="15"/>
  <c r="E67" i="24"/>
  <c r="E67" i="15" s="1"/>
  <c r="X65" i="26"/>
  <c r="X58" i="17"/>
  <c r="M32" i="21"/>
  <c r="M32" i="12" s="1"/>
  <c r="K32" i="12"/>
  <c r="K48" i="21"/>
  <c r="K48" i="12" s="1"/>
  <c r="AM58" i="17"/>
  <c r="AM65" i="26"/>
  <c r="M67" i="23"/>
  <c r="M67" i="14" s="1"/>
  <c r="M65" i="14"/>
  <c r="O58" i="17"/>
  <c r="O65" i="26"/>
  <c r="J67" i="26"/>
  <c r="J62" i="17" s="1"/>
  <c r="J60" i="17"/>
  <c r="AP67" i="26"/>
  <c r="AP62" i="17" s="1"/>
  <c r="AP60" i="17"/>
  <c r="V67" i="26" l="1"/>
  <c r="V62" i="17" s="1"/>
  <c r="V60" i="17"/>
  <c r="E60" i="17"/>
  <c r="E67" i="26"/>
  <c r="E62" i="17" s="1"/>
  <c r="AN67" i="26"/>
  <c r="AN62" i="17" s="1"/>
  <c r="AN60" i="17"/>
  <c r="W60" i="17"/>
  <c r="W67" i="26"/>
  <c r="W62" i="17" s="1"/>
  <c r="AL67" i="26"/>
  <c r="AL62" i="17" s="1"/>
  <c r="AL60" i="17"/>
  <c r="H67" i="26"/>
  <c r="H62" i="17" s="1"/>
  <c r="H60" i="17"/>
  <c r="AC60" i="17"/>
  <c r="AC67" i="26"/>
  <c r="AC62" i="17" s="1"/>
  <c r="T67" i="26"/>
  <c r="T62" i="17" s="1"/>
  <c r="T60" i="17"/>
  <c r="AM60" i="17"/>
  <c r="AM67" i="26"/>
  <c r="AM62" i="17" s="1"/>
  <c r="AK60" i="17"/>
  <c r="AK67" i="26"/>
  <c r="AK62" i="17" s="1"/>
  <c r="AE60" i="17"/>
  <c r="AE67" i="26"/>
  <c r="AE62" i="17" s="1"/>
  <c r="O60" i="17"/>
  <c r="O67" i="26"/>
  <c r="O62" i="17" s="1"/>
  <c r="L67" i="24"/>
  <c r="L67" i="15" s="1"/>
  <c r="N67" i="26"/>
  <c r="N62" i="17" s="1"/>
  <c r="N60" i="17"/>
  <c r="M71" i="21"/>
  <c r="M71" i="12" s="1"/>
  <c r="D67" i="26"/>
  <c r="D62" i="17" s="1"/>
  <c r="D60" i="17"/>
  <c r="L67" i="26"/>
  <c r="L62" i="17" s="1"/>
  <c r="L60" i="17"/>
  <c r="AD67" i="26"/>
  <c r="AD62" i="17" s="1"/>
  <c r="AD60" i="17"/>
  <c r="P67" i="26"/>
  <c r="P62" i="17" s="1"/>
  <c r="P60" i="17"/>
  <c r="G60" i="17"/>
  <c r="G67" i="26"/>
  <c r="G62" i="17" s="1"/>
  <c r="K65" i="25"/>
  <c r="K63" i="16"/>
  <c r="M63" i="25"/>
  <c r="M63" i="16" s="1"/>
  <c r="U60" i="17"/>
  <c r="U67" i="26"/>
  <c r="U62" i="17" s="1"/>
  <c r="AF67" i="26"/>
  <c r="AF62" i="17" s="1"/>
  <c r="AF60" i="17"/>
  <c r="X67" i="26"/>
  <c r="X62" i="17" s="1"/>
  <c r="X60" i="17"/>
  <c r="F67" i="26"/>
  <c r="F62" i="17" s="1"/>
  <c r="F60" i="17"/>
  <c r="I65" i="15"/>
  <c r="I67" i="24"/>
  <c r="I67" i="15" s="1"/>
  <c r="M60" i="17"/>
  <c r="M67" i="26"/>
  <c r="M62" i="17" s="1"/>
  <c r="K69" i="25" l="1"/>
  <c r="K69" i="16" s="1"/>
  <c r="K65" i="16"/>
  <c r="M65" i="25"/>
  <c r="M69" i="25" l="1"/>
  <c r="M69" i="16" s="1"/>
  <c r="M65" i="16"/>
</calcChain>
</file>

<file path=xl/sharedStrings.xml><?xml version="1.0" encoding="utf-8"?>
<sst xmlns="http://schemas.openxmlformats.org/spreadsheetml/2006/main" count="2373" uniqueCount="782">
  <si>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</si>
  <si>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</si>
  <si>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</si>
  <si>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</si>
  <si>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</si>
  <si>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</si>
  <si>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</si>
  <si>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</si>
  <si>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</si>
  <si>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</si>
  <si>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</si>
  <si>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</si>
  <si>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</si>
  <si>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</si>
  <si>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</si>
  <si>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</si>
  <si>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</si>
  <si>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</si>
  <si>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</si>
  <si>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</si>
  <si>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</si>
  <si>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</si>
  <si>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</si>
  <si>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</si>
  <si>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</si>
  <si>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</si>
  <si>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</si>
  <si>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</si>
  <si>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</si>
  <si>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</si>
  <si>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</si>
  <si>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</si>
  <si>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</si>
  <si>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</si>
  <si>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</si>
  <si>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</si>
  <si>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</si>
  <si>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</si>
  <si>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</si>
  <si>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</si>
  <si>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</si>
  <si>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</si>
  <si>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</si>
  <si>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</si>
  <si>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</si>
  <si>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</si>
  <si>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</si>
  <si>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</si>
  <si>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</si>
  <si>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</si>
  <si>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</si>
  <si>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</si>
  <si>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</si>
  <si>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</si>
  <si>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</si>
  <si>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</si>
  <si>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</si>
  <si>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</si>
  <si>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</si>
  <si>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</si>
  <si>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</si>
  <si>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</si>
  <si>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</si>
  <si>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</si>
  <si>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</si>
  <si>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</si>
  <si>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</si>
  <si>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</si>
  <si>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</si>
  <si>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</si>
  <si>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</si>
  <si>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</si>
  <si>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</si>
  <si>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</si>
  <si>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</si>
  <si>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</si>
  <si>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</si>
  <si>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</si>
  <si>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</si>
  <si>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</si>
  <si>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</si>
  <si>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</si>
  <si>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</si>
  <si>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</si>
  <si>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</si>
  <si>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</si>
  <si>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</si>
  <si>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</si>
  <si>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</si>
  <si>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</si>
  <si>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</si>
  <si>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</si>
  <si>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</si>
  <si>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</si>
  <si>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</si>
  <si>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</si>
  <si>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</si>
  <si>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</si>
  <si>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</si>
  <si>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</si>
  <si>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</si>
  <si>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</si>
  <si>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</si>
  <si>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</si>
  <si>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</si>
  <si>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</si>
  <si>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</si>
  <si>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</si>
  <si>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</si>
  <si>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</si>
  <si>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</si>
  <si>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</si>
  <si>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</si>
  <si>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</si>
  <si>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</si>
  <si>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</si>
  <si>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</si>
  <si>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</si>
  <si>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</si>
  <si>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</si>
  <si>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</si>
  <si>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</si>
  <si>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</si>
  <si>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</si>
  <si>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</si>
  <si>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</si>
  <si>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</si>
  <si>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</si>
  <si>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</si>
  <si>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</si>
  <si>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</si>
  <si>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</si>
  <si>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</si>
  <si>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</si>
  <si>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</si>
  <si>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</si>
  <si>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</si>
  <si>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</si>
  <si>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</si>
  <si>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</si>
  <si>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</si>
  <si>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</si>
  <si>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</si>
  <si>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</si>
  <si>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</si>
  <si>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</si>
  <si>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</si>
  <si>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</si>
  <si>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</si>
  <si>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</si>
  <si>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</si>
  <si>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</si>
  <si>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</si>
  <si>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</si>
  <si>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</si>
  <si>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</si>
  <si>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</si>
  <si>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</si>
  <si>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</si>
  <si>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</si>
  <si>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</si>
  <si>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</si>
  <si>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</si>
  <si>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</si>
  <si>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</si>
  <si>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</si>
  <si>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</si>
  <si>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</si>
  <si>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</si>
  <si>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</si>
  <si>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</si>
  <si>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</si>
  <si>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</si>
  <si>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</si>
  <si>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</si>
  <si>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</si>
  <si>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</si>
  <si>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</si>
  <si>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</si>
  <si>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</si>
  <si>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</si>
  <si>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</si>
  <si>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</si>
  <si>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</si>
  <si>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</si>
  <si>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</si>
  <si>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</si>
  <si>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</si>
  <si>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</si>
  <si>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</si>
  <si>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</si>
  <si>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</si>
  <si>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</si>
  <si>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</si>
  <si>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</si>
  <si>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</si>
  <si>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</si>
  <si>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</si>
  <si>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</si>
  <si>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</si>
  <si>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</si>
  <si>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</si>
  <si>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</si>
  <si>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</si>
  <si>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</si>
  <si>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</si>
  <si>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</si>
  <si>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</si>
  <si>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</si>
  <si>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</si>
  <si>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</si>
  <si>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</si>
  <si>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</si>
  <si>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</si>
  <si>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</si>
  <si>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</si>
  <si>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</si>
  <si>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</si>
  <si>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</si>
  <si>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</si>
  <si>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</si>
  <si>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</si>
  <si>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</si>
  <si>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</si>
  <si>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</si>
  <si>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</si>
  <si>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</si>
  <si>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</si>
  <si>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</si>
  <si>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</si>
  <si>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</si>
  <si>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</si>
  <si>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</si>
  <si>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</si>
  <si>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</si>
  <si>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</si>
  <si>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</si>
  <si>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</si>
  <si>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</si>
  <si>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</si>
  <si>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</si>
  <si>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</si>
  <si>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</si>
  <si>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</si>
  <si>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</si>
  <si>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</si>
  <si>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</si>
  <si>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</si>
  <si>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</si>
  <si>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</si>
  <si>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</si>
  <si>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</si>
  <si>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</si>
  <si>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</si>
  <si>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</si>
  <si>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</si>
  <si>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</si>
  <si>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</si>
  <si>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</si>
  <si>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</si>
  <si>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</si>
  <si>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</si>
  <si>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</si>
  <si>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</si>
  <si>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</si>
  <si>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</si>
  <si>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</si>
  <si>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</si>
  <si>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</si>
  <si>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</si>
  <si>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</si>
  <si>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</si>
  <si>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</si>
  <si>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</si>
  <si>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</si>
  <si>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</si>
  <si>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</si>
  <si>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</si>
  <si>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</si>
  <si>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</si>
  <si>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</si>
  <si>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</si>
  <si>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</si>
  <si>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</si>
  <si>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</si>
  <si>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</si>
  <si>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</si>
  <si>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</si>
  <si>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</si>
  <si>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</si>
  <si>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</si>
  <si>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</si>
  <si>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</si>
  <si>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</si>
  <si>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</si>
  <si>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</si>
  <si>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</si>
  <si>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</si>
  <si>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</si>
  <si>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</si>
  <si>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</si>
  <si>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</si>
  <si>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</si>
  <si>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</si>
  <si>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</si>
  <si>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</si>
  <si>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</si>
  <si>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</si>
  <si>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</si>
  <si>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</si>
  <si>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</si>
  <si>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</si>
  <si>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</si>
  <si>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</si>
  <si>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</si>
  <si>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</si>
  <si>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</si>
  <si>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</si>
  <si>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</si>
  <si>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</si>
  <si>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</si>
  <si>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</si>
  <si>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</si>
  <si>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</si>
  <si>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</si>
  <si>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</si>
  <si>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</si>
  <si>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</si>
  <si>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</si>
  <si>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</si>
  <si>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</si>
  <si>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</si>
  <si>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</si>
  <si>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</si>
  <si>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</si>
  <si>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</si>
  <si>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</si>
  <si>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</si>
  <si>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</si>
  <si>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</si>
  <si>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</si>
  <si>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(июнь 2011)</t>
  </si>
  <si>
    <t>Структура оборота валют по кассовым сделкам и форвардным контрактам в июне 2011года (млн.долл. США)</t>
  </si>
  <si>
    <t>Turnover in nominal or notional principal amounts in June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</si>
  <si>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</si>
  <si>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</si>
  <si>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</si>
  <si>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</si>
  <si>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</si>
  <si>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</si>
  <si>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</si>
  <si>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</si>
  <si>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</si>
  <si>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</si>
  <si>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</si>
  <si>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</si>
  <si>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</si>
  <si>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</si>
  <si>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</si>
  <si>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</si>
  <si>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</si>
  <si>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</si>
  <si>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</si>
  <si>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</si>
  <si>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</si>
  <si>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</si>
  <si>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</si>
  <si>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</si>
  <si>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</si>
  <si>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</si>
  <si>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</si>
  <si>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</si>
  <si>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</si>
  <si>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</si>
  <si>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</si>
  <si>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</si>
  <si>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</si>
  <si>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</si>
  <si>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</si>
  <si>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</si>
  <si>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</si>
  <si>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</si>
  <si>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</si>
  <si>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</si>
  <si>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</si>
  <si>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</si>
  <si>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</si>
  <si>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</si>
  <si>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</si>
  <si>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</si>
  <si>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</si>
  <si>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</si>
  <si>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</si>
  <si>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</si>
  <si>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</si>
  <si>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</si>
  <si>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</si>
  <si>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</si>
  <si>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</si>
  <si>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</si>
  <si>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</si>
  <si>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</si>
  <si>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</si>
  <si>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</si>
  <si>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</si>
  <si>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</si>
  <si>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</si>
  <si>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</si>
  <si>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</si>
  <si>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</si>
  <si>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</si>
  <si>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</si>
  <si>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</si>
  <si>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</si>
  <si>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</si>
  <si>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</si>
  <si>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</si>
  <si>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</si>
  <si>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</si>
  <si>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</si>
  <si>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</si>
  <si>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</si>
  <si>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</si>
  <si>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</si>
  <si>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</si>
  <si>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</si>
  <si>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</si>
  <si>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</si>
  <si>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</si>
  <si>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</si>
  <si>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</si>
  <si>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</si>
  <si>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</si>
  <si>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</si>
  <si>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</si>
  <si>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</si>
  <si>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</si>
  <si>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</si>
  <si>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</si>
  <si>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</si>
  <si>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</si>
  <si>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</si>
  <si>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</si>
  <si>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</si>
  <si>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</si>
  <si>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</si>
  <si>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</si>
  <si>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</si>
  <si>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</si>
  <si>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</si>
  <si>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</si>
  <si>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</si>
  <si>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</si>
  <si>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</si>
  <si>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</si>
  <si>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</si>
  <si>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</si>
  <si>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</si>
  <si>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</si>
  <si>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</si>
  <si>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</si>
  <si>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</si>
  <si>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</si>
  <si>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</si>
  <si>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</si>
  <si>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</si>
  <si>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</si>
  <si>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</si>
  <si>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</si>
  <si>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</si>
  <si>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</si>
  <si>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</si>
  <si>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</si>
  <si>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</si>
  <si>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</si>
  <si>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</si>
  <si>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</si>
  <si>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</si>
  <si>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</si>
  <si>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</si>
  <si>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</si>
  <si>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</si>
  <si>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</si>
  <si>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</si>
  <si>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</si>
  <si>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</si>
  <si>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</si>
  <si>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</si>
  <si>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</si>
  <si>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</si>
  <si>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</si>
  <si>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</si>
  <si>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</si>
  <si>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</si>
  <si>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</si>
  <si>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</si>
  <si>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</si>
  <si>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</si>
  <si>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</si>
  <si>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</si>
  <si>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</si>
  <si>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</si>
  <si>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</si>
  <si>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</si>
  <si>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</si>
  <si>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</si>
  <si>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</si>
  <si>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</si>
  <si>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</si>
  <si>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</si>
  <si>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</si>
  <si>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</si>
  <si>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</si>
  <si>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</si>
  <si>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</si>
  <si>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</si>
  <si>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</si>
  <si>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</si>
  <si>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</si>
  <si>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</si>
  <si>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</si>
  <si>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</si>
  <si>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</si>
  <si>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</si>
  <si>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</si>
  <si>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</si>
  <si>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</si>
  <si>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</si>
  <si>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</si>
  <si>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</si>
  <si>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</si>
  <si>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</si>
  <si>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</si>
  <si>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</si>
  <si>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</si>
  <si>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</si>
  <si>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</si>
  <si>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</si>
  <si>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</si>
  <si>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</si>
  <si>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</si>
  <si>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</si>
  <si>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</si>
  <si>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</si>
  <si>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</si>
  <si>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</si>
  <si>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</si>
  <si>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</si>
  <si>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</si>
  <si>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</si>
  <si>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</si>
  <si>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</si>
  <si>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</si>
  <si>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</si>
  <si>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</si>
  <si>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</si>
  <si>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</si>
  <si>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</si>
  <si>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</si>
  <si>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</si>
  <si>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</si>
  <si>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</si>
  <si>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</si>
  <si>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</si>
  <si>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</si>
  <si>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</si>
  <si>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</si>
  <si>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</si>
  <si>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</si>
  <si>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</si>
  <si>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</si>
  <si>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</si>
  <si>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</si>
  <si>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</si>
  <si>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</si>
  <si>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</si>
  <si>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</si>
  <si>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</si>
  <si>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</si>
  <si>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</si>
  <si>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</si>
  <si>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</si>
  <si>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</si>
  <si>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</si>
  <si>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</si>
  <si>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</si>
  <si>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</si>
  <si>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</si>
  <si>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</si>
  <si>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</si>
  <si>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</si>
  <si>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</si>
  <si>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</si>
  <si>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</si>
  <si>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</si>
  <si>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</si>
  <si>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</si>
  <si>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</si>
  <si>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</si>
  <si>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</si>
  <si>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</si>
  <si>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</si>
  <si>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</si>
  <si>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</si>
  <si>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</si>
  <si>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</si>
  <si>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</si>
  <si>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</si>
  <si>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</si>
  <si>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</si>
  <si>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</si>
  <si>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</si>
  <si>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</si>
  <si>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</si>
  <si>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</si>
  <si>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</si>
  <si>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</si>
  <si>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</si>
  <si>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</si>
  <si>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</si>
  <si>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</si>
  <si>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</si>
  <si>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</si>
  <si>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</si>
  <si>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</si>
  <si>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</si>
  <si>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</si>
  <si>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</si>
  <si>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</si>
  <si>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</si>
  <si>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</si>
  <si>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</si>
  <si>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</si>
  <si>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</si>
  <si>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</si>
  <si>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</si>
  <si>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</si>
  <si>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</si>
  <si>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</si>
  <si>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</si>
  <si>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</si>
  <si>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</si>
  <si>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</si>
  <si>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</si>
  <si>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</si>
  <si>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</si>
  <si>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</si>
  <si>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</si>
  <si>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</si>
  <si>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</si>
  <si>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</si>
  <si>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</si>
  <si>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</si>
  <si>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</si>
  <si>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</si>
  <si>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</si>
  <si>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</si>
  <si>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</si>
  <si>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</si>
  <si>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</si>
  <si>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</si>
  <si>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</si>
  <si>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</si>
  <si>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</si>
  <si>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</si>
  <si>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</si>
  <si>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</si>
  <si>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</si>
  <si>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</si>
  <si>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</si>
  <si>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</si>
  <si>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</si>
  <si>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</si>
  <si>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</si>
  <si>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</si>
  <si>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</si>
  <si>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</si>
  <si>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</si>
  <si>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</si>
  <si>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</si>
  <si>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</si>
  <si>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</si>
  <si>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</si>
  <si>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</si>
  <si>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</si>
  <si>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</si>
  <si>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</si>
  <si>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</si>
  <si>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</si>
  <si>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</si>
  <si>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</si>
  <si>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</si>
  <si>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</si>
  <si>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</si>
  <si>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</si>
  <si>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</si>
  <si>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</si>
  <si>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</si>
  <si>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</si>
  <si>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</si>
  <si>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ЮЖНАЯ ЕВРОПА</t>
  </si>
  <si>
    <t>АЗИЯ</t>
  </si>
  <si>
    <t>ВОСТОЧНАЯ ЕВРОПА</t>
  </si>
  <si>
    <t>АФРИКА</t>
  </si>
  <si>
    <t>ТУРЦИЯ</t>
  </si>
  <si>
    <t>АВСТРИЯ</t>
  </si>
  <si>
    <t>БЕЛЬГИЯ</t>
  </si>
  <si>
    <t>ГЕРМАНИЯ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</si>
  <si>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</si>
  <si>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</si>
  <si>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</si>
  <si>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</si>
  <si>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</si>
  <si>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</si>
  <si>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</si>
  <si>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</si>
  <si>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</si>
  <si>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</si>
  <si>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</si>
  <si>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</si>
  <si>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</si>
  <si>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</si>
  <si>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</si>
  <si>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</si>
  <si>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</si>
  <si>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</si>
  <si>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</si>
  <si>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</si>
  <si>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</si>
  <si>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</si>
  <si>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</si>
  <si>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</si>
  <si>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НИКАРАГУА</t>
  </si>
  <si>
    <t>СОЕДИНЕННЫЕ ШТАТЫ</t>
  </si>
  <si>
    <t>ГРЕЦИЯ</t>
  </si>
  <si>
    <t>ИТАЛИЯ</t>
  </si>
  <si>
    <t>СЛОВЕНИЯ</t>
  </si>
  <si>
    <t>ВЬЕТНАМ</t>
  </si>
  <si>
    <t>ГОНКОНГ</t>
  </si>
  <si>
    <t>ГРУЗИЯ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</si>
  <si>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</si>
  <si>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</si>
  <si>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</si>
  <si>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</si>
  <si>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</si>
  <si>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</si>
  <si>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</si>
  <si>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</si>
  <si>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</si>
  <si>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ВЕНГРИЯ</t>
  </si>
  <si>
    <t>ПОЛЬША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</si>
  <si>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</si>
  <si>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</si>
  <si>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</si>
  <si>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ИРЛАНДИЯ</t>
  </si>
  <si>
    <t>ФРАНЦУЗСКАЯ ГВИАНА</t>
  </si>
  <si>
    <t>СЛОВАКИЯ</t>
  </si>
  <si>
    <t>ЧЕШСКАЯ РЕСПУБЛИКА</t>
  </si>
  <si>
    <t>НОРВЕГИЯ</t>
  </si>
  <si>
    <t>ИЗРАИЛЬ</t>
  </si>
  <si>
    <t>ИСПАНИЯ</t>
  </si>
  <si>
    <t>ТЮМЕНСКАЯ ОБЛАСТЬ</t>
  </si>
  <si>
    <t>РЕСПУБЛИКА ТАТАРСТАН</t>
  </si>
  <si>
    <t>СМОЛЕНСКАЯ ОБЛАСТЬ</t>
  </si>
  <si>
    <t>ЧЕЛЯБИНСКАЯ ОБЛАСТЬ</t>
  </si>
  <si>
    <t>ЛЕНИНГРАДСКАЯ ОБЛАСТЬ</t>
  </si>
  <si>
    <t>ОРЕНБУРГСКАЯ ОБЛАСТЬ</t>
  </si>
  <si>
    <t>КАЛИНИНГРАДСКАЯ ОБЛАСТЬ</t>
  </si>
  <si>
    <t>КИРОВСКАЯ ОБЛАСТЬ</t>
  </si>
  <si>
    <t>ВОЛОГОДСКАЯ ОБЛАСТЬ</t>
  </si>
  <si>
    <t>РЕСПУБЛИКА ДАГЕСТАН</t>
  </si>
  <si>
    <t>КРАСНОДАРСКИЙ КРАЙ</t>
  </si>
  <si>
    <t>РЕСПУБЛИКА БАШКОРТОСТАН</t>
  </si>
  <si>
    <t>ИРКУТСКАЯ ОБЛАСТЬ</t>
  </si>
  <si>
    <t>КАЛУЖСКАЯ ОБЛАСТЬ</t>
  </si>
  <si>
    <t>САРАТОВСКАЯ ОБЛАСТЬ</t>
  </si>
  <si>
    <t>ИВАНОВСКАЯ ОБЛАСТЬ</t>
  </si>
  <si>
    <t>ОМСКАЯ ОБЛАСТЬ</t>
  </si>
  <si>
    <t>РЕСПУБЛИКА КОМИ</t>
  </si>
  <si>
    <t>ПЕРМСКИЙ КРАЙ</t>
  </si>
  <si>
    <t>РЕСПУБЛИКА САХА(ЯКУТИЯ)</t>
  </si>
  <si>
    <t>ТВЕРСКАЯ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</si>
</sst>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46-4F9B-AD11-CDDE78BB4A9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46-4F9B-AD11-CDDE78BB4A9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F46-4F9B-AD11-CDDE78BB4A9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46-4F9B-AD11-CDDE78BB4A9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F46-4F9B-AD11-CDDE78BB4A9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46-4F9B-AD11-CDDE78BB4A9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F46-4F9B-AD11-CDDE78BB4A9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46-4F9B-AD11-CDDE78BB4A9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F46-4F9B-AD11-CDDE78BB4A9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F46-4F9B-AD11-CDDE78BB4A9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F46-4F9B-AD11-CDDE78BB4A9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F46-4F9B-AD11-CDDE78BB4A9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F46-4F9B-AD11-CDDE78BB4A9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F46-4F9B-AD11-CDDE78BB4A9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F46-4F9B-AD11-CDDE78BB4A9E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F46-4F9B-AD11-CDDE78BB4A9E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F46-4F9B-AD11-CDDE78BB4A9E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F46-4F9B-AD11-CDDE78BB4A9E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F46-4F9B-AD11-CDDE78BB4A9E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F46-4F9B-AD11-CDDE78BB4A9E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F46-4F9B-AD11-CDDE78BB4A9E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F46-4F9B-AD11-CDDE78BB4A9E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F46-4F9B-AD11-CDDE78BB4A9E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F46-4F9B-AD11-CDDE78BB4A9E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F46-4F9B-AD11-CDDE78BB4A9E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AF46-4F9B-AD11-CDDE78BB4A9E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AF46-4F9B-AD11-CDDE78BB4A9E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AF46-4F9B-AD11-CDDE78BB4A9E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AF46-4F9B-AD11-CDDE78BB4A9E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AF46-4F9B-AD11-CDDE78BB4A9E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AF46-4F9B-AD11-CDDE78BB4A9E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AF46-4F9B-AD11-CDDE78BB4A9E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AF46-4F9B-AD11-CDDE78BB4A9E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AF46-4F9B-AD11-CDDE78BB4A9E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AF46-4F9B-AD11-CDDE78BB4A9E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AF46-4F9B-AD11-CDDE78BB4A9E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AF46-4F9B-AD11-CDDE78BB4A9E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AF46-4F9B-AD11-CDDE78BB4A9E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AF46-4F9B-AD11-CDDE78BB4A9E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AF46-4F9B-AD11-CDDE78BB4A9E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AF46-4F9B-AD11-CDDE78BB4A9E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AF46-4F9B-AD11-CDDE78BB4A9E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AF46-4F9B-AD11-CDDE78BB4A9E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AF46-4F9B-AD11-CDDE78BB4A9E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AF46-4F9B-AD11-CDDE78BB4A9E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AF46-4F9B-AD11-CDDE78BB4A9E}"/>
              </c:ext>
            </c:extLst>
          </c:dPt>
          <c:cat>
            <c:strRef>
              <c:f>'Geo6'!$B$4:$B$65</c:f>
              <c:strCache>
                <c:ptCount val="46"/>
                <c:pt idx="0">
                  <c:v>Г МОСКВА</c:v>
                </c:pt>
                <c:pt idx="1">
                  <c:v>НИЖЕГОРОДСКАЯ ОБЛАСТЬ</c:v>
                </c:pt>
                <c:pt idx="2">
                  <c:v>ЛЕНИНГРАДСКАЯ ОБЛАСТЬ</c:v>
                </c:pt>
                <c:pt idx="3">
                  <c:v>Г САНКТ-ПЕТЕРБУРГ</c:v>
                </c:pt>
                <c:pt idx="4">
                  <c:v>РЕСПУБЛИКА ТАТАРСТАН</c:v>
                </c:pt>
                <c:pt idx="5">
                  <c:v>СВЕРДЛОВСКАЯ ОБЛАСТЬ</c:v>
                </c:pt>
                <c:pt idx="6">
                  <c:v>САМАРСКАЯ ОБЛАСТЬ</c:v>
                </c:pt>
                <c:pt idx="7">
                  <c:v>ЧЕЛЯБИНСКАЯ ОБЛАСТЬ</c:v>
                </c:pt>
                <c:pt idx="8">
                  <c:v>ВОЛОГОДСКАЯ ОБЛАСТЬ</c:v>
                </c:pt>
                <c:pt idx="9">
                  <c:v>ОМСКАЯ ОБЛАСТЬ</c:v>
                </c:pt>
                <c:pt idx="10">
                  <c:v>ПЕРМСКИЙ КРАЙ</c:v>
                </c:pt>
                <c:pt idx="11">
                  <c:v>РЕСПУБЛИКА БАШКОРТОСТАН</c:v>
                </c:pt>
                <c:pt idx="12">
                  <c:v>УДМУРТСКАЯ РЕСПУБЛИКА</c:v>
                </c:pt>
                <c:pt idx="13">
                  <c:v>ОРЕНБУРГСКАЯ ОБЛАСТЬ</c:v>
                </c:pt>
                <c:pt idx="14">
                  <c:v>РЯЗАНСКАЯ ОБЛАСТЬ</c:v>
                </c:pt>
                <c:pt idx="15">
                  <c:v>КАЛУЖСКАЯ ОБЛАСТЬ</c:v>
                </c:pt>
                <c:pt idx="16">
                  <c:v>ТЮМЕНСКАЯ ОБЛАСТЬ</c:v>
                </c:pt>
                <c:pt idx="17">
                  <c:v>КРАСНОДАРСКИЙ КРАЙ</c:v>
                </c:pt>
                <c:pt idx="18">
                  <c:v>УЛЬЯНОВСКАЯ ОБЛАСТЬ</c:v>
                </c:pt>
                <c:pt idx="19">
                  <c:v>САРАТОВСКАЯ ОБЛАСТЬ</c:v>
                </c:pt>
                <c:pt idx="20">
                  <c:v>КИРОВСКАЯ ОБЛАСТЬ</c:v>
                </c:pt>
                <c:pt idx="21">
                  <c:v>РОСТОВСКАЯ ОБЛАСТЬ</c:v>
                </c:pt>
                <c:pt idx="22">
                  <c:v>РЕСПУБЛИКА ДАГЕСТАН</c:v>
                </c:pt>
                <c:pt idx="23">
                  <c:v>ЛИПЕЦКАЯ ОБЛАСТЬ</c:v>
                </c:pt>
                <c:pt idx="24">
                  <c:v>РЕСПУБЛИКА МОРДОВИЯ</c:v>
                </c:pt>
                <c:pt idx="25">
                  <c:v>ПСКОВСКАЯ ОБЛАСТЬ</c:v>
                </c:pt>
                <c:pt idx="26">
                  <c:v>БЕЛГОРОДСКАЯ ОБЛАСТЬ</c:v>
                </c:pt>
                <c:pt idx="27">
                  <c:v>АЛТАЙСКИЙ КРАЙ</c:v>
                </c:pt>
                <c:pt idx="28">
                  <c:v>МУРМАНСКАЯ ОБЛАСТЬ</c:v>
                </c:pt>
                <c:pt idx="29">
                  <c:v>ИВАНОВСКАЯ ОБЛАСТЬ</c:v>
                </c:pt>
                <c:pt idx="30">
                  <c:v>СТАВРОПОЛЬСКИЙ КРАЙ</c:v>
                </c:pt>
                <c:pt idx="31">
                  <c:v>РЕСПУБЛИКА КОМИ</c:v>
                </c:pt>
                <c:pt idx="32">
                  <c:v>СМОЛЕНСКАЯ ОБЛАСТЬ</c:v>
                </c:pt>
                <c:pt idx="33">
                  <c:v>РЕСПУБЛИКА СЕВЕРНАЯ ОСЕТИЯ-АЛАНИЯ</c:v>
                </c:pt>
                <c:pt idx="34">
                  <c:v>КАБАРДИНО-БАЛКАРСКАЯ РЕСПУБЛИКА</c:v>
                </c:pt>
                <c:pt idx="35">
                  <c:v>КРАСНОЯРСКИЙ КРАЙ</c:v>
                </c:pt>
                <c:pt idx="36">
                  <c:v>НОВОСИБИРСКАЯ ОБЛАСТЬ</c:v>
                </c:pt>
                <c:pt idx="37">
                  <c:v>ЧУВАШСКАЯ РЕСПУБЛИКА</c:v>
                </c:pt>
                <c:pt idx="38">
                  <c:v>МОСКОВСКАЯ ОБЛАСТЬ</c:v>
                </c:pt>
                <c:pt idx="39">
                  <c:v>ИРКУТСКАЯ ОБЛАСТЬ</c:v>
                </c:pt>
                <c:pt idx="40">
                  <c:v>ПРИМОРСКИЙ КРАЙ</c:v>
                </c:pt>
                <c:pt idx="41">
                  <c:v>ХАБАРОВСКИЙ КРАЙ</c:v>
                </c:pt>
                <c:pt idx="42">
                  <c:v>ВОЛГОГРАДСКАЯ ОБЛАСТЬ</c:v>
                </c:pt>
                <c:pt idx="43">
                  <c:v>ТУЛЬСКАЯ ОБЛАСТЬ</c:v>
                </c:pt>
                <c:pt idx="44">
                  <c:v>ВЛАДИМИРСКАЯ ОБЛАСТЬ</c:v>
                </c:pt>
                <c:pt idx="45">
                  <c:v>КОСТРОМСКАЯ ОБЛАСТЬ</c:v>
                </c:pt>
              </c:strCache>
            </c:strRef>
          </c:cat>
          <c:val>
            <c:numRef>
              <c:f>'Geo6'!$A$4:$A$65</c:f>
              <c:numCache>
                <c:formatCode>0.00%</c:formatCode>
                <c:ptCount val="46"/>
                <c:pt idx="0">
                  <c:v>0.83481414650545704</c:v>
                </c:pt>
                <c:pt idx="1">
                  <c:v>3.3554170549377989E-2</c:v>
                </c:pt>
                <c:pt idx="2">
                  <c:v>2.5687519714515297E-2</c:v>
                </c:pt>
                <c:pt idx="3">
                  <c:v>2.5056776572620981E-2</c:v>
                </c:pt>
                <c:pt idx="4">
                  <c:v>1.2506856085202514E-2</c:v>
                </c:pt>
                <c:pt idx="5">
                  <c:v>1.0208727734019485E-2</c:v>
                </c:pt>
                <c:pt idx="6">
                  <c:v>8.4720276342115982E-3</c:v>
                </c:pt>
                <c:pt idx="7">
                  <c:v>6.5260503758188633E-3</c:v>
                </c:pt>
                <c:pt idx="8">
                  <c:v>4.6651339800580852E-3</c:v>
                </c:pt>
                <c:pt idx="9">
                  <c:v>4.1437070998125436E-3</c:v>
                </c:pt>
                <c:pt idx="10">
                  <c:v>3.6976012217023427E-3</c:v>
                </c:pt>
                <c:pt idx="11">
                  <c:v>3.6471002471655119E-3</c:v>
                </c:pt>
                <c:pt idx="12">
                  <c:v>3.5148378652184783E-3</c:v>
                </c:pt>
                <c:pt idx="13">
                  <c:v>1.942452337724225E-3</c:v>
                </c:pt>
                <c:pt idx="14">
                  <c:v>1.8662561565012496E-3</c:v>
                </c:pt>
                <c:pt idx="15">
                  <c:v>1.8561571480090425E-3</c:v>
                </c:pt>
                <c:pt idx="16">
                  <c:v>1.7417171742519456E-3</c:v>
                </c:pt>
                <c:pt idx="17">
                  <c:v>1.7380711931880208E-3</c:v>
                </c:pt>
                <c:pt idx="18">
                  <c:v>1.2531598923378692E-3</c:v>
                </c:pt>
                <c:pt idx="19">
                  <c:v>1.0415395327707734E-3</c:v>
                </c:pt>
                <c:pt idx="20">
                  <c:v>9.5106064635566668E-4</c:v>
                </c:pt>
                <c:pt idx="21">
                  <c:v>8.1794089189652058E-4</c:v>
                </c:pt>
                <c:pt idx="22">
                  <c:v>8.0754847719242333E-4</c:v>
                </c:pt>
                <c:pt idx="23">
                  <c:v>7.7896252056047636E-4</c:v>
                </c:pt>
                <c:pt idx="24">
                  <c:v>7.0810390368357845E-4</c:v>
                </c:pt>
                <c:pt idx="25">
                  <c:v>6.6672667126469376E-4</c:v>
                </c:pt>
                <c:pt idx="26">
                  <c:v>6.5079559406906252E-4</c:v>
                </c:pt>
                <c:pt idx="27">
                  <c:v>6.1203505642068944E-4</c:v>
                </c:pt>
                <c:pt idx="28">
                  <c:v>5.6435460671087738E-4</c:v>
                </c:pt>
                <c:pt idx="29">
                  <c:v>5.3073015238165209E-4</c:v>
                </c:pt>
                <c:pt idx="30">
                  <c:v>4.9896438581413787E-4</c:v>
                </c:pt>
                <c:pt idx="31">
                  <c:v>4.9690815190874178E-4</c:v>
                </c:pt>
                <c:pt idx="32">
                  <c:v>4.8899116940797726E-4</c:v>
                </c:pt>
                <c:pt idx="33">
                  <c:v>3.3151041308254259E-4</c:v>
                </c:pt>
                <c:pt idx="34">
                  <c:v>3.0131232624812897E-4</c:v>
                </c:pt>
                <c:pt idx="35">
                  <c:v>2.9105863105386055E-4</c:v>
                </c:pt>
                <c:pt idx="36">
                  <c:v>2.5775995453023809E-4</c:v>
                </c:pt>
                <c:pt idx="37">
                  <c:v>2.4637949607624103E-4</c:v>
                </c:pt>
                <c:pt idx="38">
                  <c:v>2.4382616301540892E-4</c:v>
                </c:pt>
                <c:pt idx="39">
                  <c:v>2.4287721198129259E-4</c:v>
                </c:pt>
                <c:pt idx="40">
                  <c:v>1.7215761988458711E-4</c:v>
                </c:pt>
                <c:pt idx="41">
                  <c:v>1.6672246474256654E-4</c:v>
                </c:pt>
                <c:pt idx="42">
                  <c:v>1.5795940473313939E-4</c:v>
                </c:pt>
                <c:pt idx="43">
                  <c:v>1.3931196458035931E-4</c:v>
                </c:pt>
                <c:pt idx="44">
                  <c:v>1.3456621340054111E-4</c:v>
                </c:pt>
                <c:pt idx="45">
                  <c:v>1.0487302305101688E-4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AF46-4F9B-AD11-CDDE78BB4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7.6660988074957415E-2"/>
          <c:w val="0.71033579867147512"/>
          <c:h val="0.8313458262350936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80-4135-B9FD-8849B419FD9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80-4135-B9FD-8849B419FD9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C80-4135-B9FD-8849B419FD9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80-4135-B9FD-8849B419FD9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C80-4135-B9FD-8849B419FD9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80-4135-B9FD-8849B419FD9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C80-4135-B9FD-8849B419FD9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80-4135-B9FD-8849B419FD9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C80-4135-B9FD-8849B419FD9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C80-4135-B9FD-8849B419FD9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C80-4135-B9FD-8849B419FD9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C80-4135-B9FD-8849B419FD9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C80-4135-B9FD-8849B419FD9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C80-4135-B9FD-8849B419FD9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C80-4135-B9FD-8849B419FD9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C80-4135-B9FD-8849B419FD9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C80-4135-B9FD-8849B419FD9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C80-4135-B9FD-8849B419FD9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C80-4135-B9FD-8849B419FD9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C80-4135-B9FD-8849B419FD9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C80-4135-B9FD-8849B419FD9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C80-4135-B9FD-8849B419FD9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5C80-4135-B9FD-8849B419FD9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C80-4135-B9FD-8849B419FD9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5C80-4135-B9FD-8849B419FD9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C80-4135-B9FD-8849B419FD9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5C80-4135-B9FD-8849B419FD9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5C80-4135-B9FD-8849B419FD9B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5C80-4135-B9FD-8849B419FD9B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5C80-4135-B9FD-8849B419FD9B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5C80-4135-B9FD-8849B419FD9B}"/>
              </c:ext>
            </c:extLst>
          </c:dPt>
          <c:cat>
            <c:strRef>
              <c:f>'Geo5'!$B$4:$B$71</c:f>
              <c:strCache>
                <c:ptCount val="31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РЕСПУБЛИКА ТАТАРСТАН</c:v>
                </c:pt>
                <c:pt idx="5">
                  <c:v>СМОЛЕНСКАЯ ОБЛАСТЬ</c:v>
                </c:pt>
                <c:pt idx="6">
                  <c:v>ЧЕЛЯБИНСКАЯ ОБЛАСТЬ</c:v>
                </c:pt>
                <c:pt idx="7">
                  <c:v>ЛЕНИНГРАДСКАЯ ОБЛАСТЬ</c:v>
                </c:pt>
                <c:pt idx="8">
                  <c:v>САМАРСКАЯ ОБЛАСТЬ</c:v>
                </c:pt>
                <c:pt idx="9">
                  <c:v>СВЕРДЛОВСКАЯ ОБЛАСТЬ</c:v>
                </c:pt>
                <c:pt idx="10">
                  <c:v>НИЖЕГОРОДСКАЯ ОБЛАСТЬ</c:v>
                </c:pt>
                <c:pt idx="11">
                  <c:v>ОРЕНБУРГСКАЯ ОБЛАСТЬ</c:v>
                </c:pt>
                <c:pt idx="12">
                  <c:v>КАЛИНИНГРАДСКАЯ ОБЛАСТЬ</c:v>
                </c:pt>
                <c:pt idx="13">
                  <c:v>РЕСПУБЛИКА МОРДОВИЯ</c:v>
                </c:pt>
                <c:pt idx="14">
                  <c:v>ПРИМОРСКИЙ КРАЙ</c:v>
                </c:pt>
                <c:pt idx="15">
                  <c:v>ЛИПЕЦКАЯ ОБЛАСТЬ</c:v>
                </c:pt>
                <c:pt idx="16">
                  <c:v>КИРОВСКАЯ ОБЛАСТЬ</c:v>
                </c:pt>
                <c:pt idx="17">
                  <c:v>ВОЛОГОДСКАЯ ОБЛАСТЬ</c:v>
                </c:pt>
                <c:pt idx="18">
                  <c:v>ХАБАРОВСКИЙ КРАЙ</c:v>
                </c:pt>
                <c:pt idx="19">
                  <c:v>РЕСПУБЛИКА ДАГЕСТАН</c:v>
                </c:pt>
                <c:pt idx="20">
                  <c:v>КРАСНОДАРСКИЙ КРАЙ</c:v>
                </c:pt>
                <c:pt idx="21">
                  <c:v>РЕСПУБЛИКА БАШКОРТОСТАН</c:v>
                </c:pt>
                <c:pt idx="22">
                  <c:v>РОСТОВСКАЯ ОБЛАСТЬ</c:v>
                </c:pt>
                <c:pt idx="23">
                  <c:v>АМУРСКАЯ ОБЛАСТЬ</c:v>
                </c:pt>
                <c:pt idx="24">
                  <c:v>ИРКУТСКАЯ ОБЛАСТЬ</c:v>
                </c:pt>
                <c:pt idx="25">
                  <c:v>РЕСПУБЛИКА СЕВЕРНАЯ ОСЕТИЯ-АЛАНИЯ</c:v>
                </c:pt>
                <c:pt idx="26">
                  <c:v>СТАВРОПОЛЬСКИЙ КРАЙ</c:v>
                </c:pt>
                <c:pt idx="27">
                  <c:v>САХАЛИНСКАЯ ОБЛАСТЬ</c:v>
                </c:pt>
                <c:pt idx="28">
                  <c:v>КАРАЧАЕВО-ЧЕРКЕССКАЯ РЕСПУБЛИКА</c:v>
                </c:pt>
                <c:pt idx="29">
                  <c:v>ТУЛЬСКАЯ ОБЛАСТЬ</c:v>
                </c:pt>
                <c:pt idx="30">
                  <c:v>КАЛУЖСКАЯ ОБЛАСТЬ</c:v>
                </c:pt>
              </c:strCache>
            </c:strRef>
          </c:cat>
          <c:val>
            <c:numRef>
              <c:f>'Geo5'!$A$4:$A$71</c:f>
              <c:numCache>
                <c:formatCode>0.00%</c:formatCode>
                <c:ptCount val="31"/>
                <c:pt idx="0">
                  <c:v>0.89368558611834414</c:v>
                </c:pt>
                <c:pt idx="1">
                  <c:v>4.9699098632259367E-2</c:v>
                </c:pt>
                <c:pt idx="2">
                  <c:v>3.5840171355667638E-2</c:v>
                </c:pt>
                <c:pt idx="3">
                  <c:v>6.1636479588733153E-3</c:v>
                </c:pt>
                <c:pt idx="4">
                  <c:v>3.7019582684541569E-3</c:v>
                </c:pt>
                <c:pt idx="5">
                  <c:v>3.380595737618806E-3</c:v>
                </c:pt>
                <c:pt idx="6">
                  <c:v>1.1396686355728484E-3</c:v>
                </c:pt>
                <c:pt idx="7">
                  <c:v>9.896533078182061E-4</c:v>
                </c:pt>
                <c:pt idx="8">
                  <c:v>9.0179350237343649E-4</c:v>
                </c:pt>
                <c:pt idx="9">
                  <c:v>7.5072169928456969E-4</c:v>
                </c:pt>
                <c:pt idx="10">
                  <c:v>5.5303616504489596E-4</c:v>
                </c:pt>
                <c:pt idx="11">
                  <c:v>3.2004979936894445E-4</c:v>
                </c:pt>
                <c:pt idx="12">
                  <c:v>2.7530683032989079E-4</c:v>
                </c:pt>
                <c:pt idx="13">
                  <c:v>2.6975615007360411E-4</c:v>
                </c:pt>
                <c:pt idx="14">
                  <c:v>1.7457559786766442E-4</c:v>
                </c:pt>
                <c:pt idx="15">
                  <c:v>1.5970973191225334E-4</c:v>
                </c:pt>
                <c:pt idx="16">
                  <c:v>1.4303727937561413E-4</c:v>
                </c:pt>
                <c:pt idx="17">
                  <c:v>1.3545530461068564E-4</c:v>
                </c:pt>
                <c:pt idx="18">
                  <c:v>1.260205443052197E-4</c:v>
                </c:pt>
                <c:pt idx="19">
                  <c:v>1.0923673147785686E-4</c:v>
                </c:pt>
                <c:pt idx="20">
                  <c:v>1.0245479621652837E-4</c:v>
                </c:pt>
                <c:pt idx="21">
                  <c:v>9.7714554428732871E-5</c:v>
                </c:pt>
                <c:pt idx="22">
                  <c:v>9.3781058810984568E-5</c:v>
                </c:pt>
                <c:pt idx="23">
                  <c:v>8.7354518188473675E-5</c:v>
                </c:pt>
                <c:pt idx="24">
                  <c:v>8.3046256282467921E-5</c:v>
                </c:pt>
                <c:pt idx="25">
                  <c:v>7.8184837344642445E-5</c:v>
                </c:pt>
                <c:pt idx="26">
                  <c:v>7.5424072792539562E-5</c:v>
                </c:pt>
                <c:pt idx="27">
                  <c:v>6.884927880882335E-5</c:v>
                </c:pt>
                <c:pt idx="28">
                  <c:v>6.643729769612429E-5</c:v>
                </c:pt>
                <c:pt idx="29">
                  <c:v>6.562199491748973E-5</c:v>
                </c:pt>
                <c:pt idx="30">
                  <c:v>6.3254966325327903E-5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C80-4135-B9FD-8849B419F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3.5775127768313458E-2"/>
          <c:w val="0.26346471221216594"/>
          <c:h val="0.936967632027257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7D-4B23-AE1E-C63AB2194E8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7D-4B23-AE1E-C63AB2194E8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7D-4B23-AE1E-C63AB2194E8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7D-4B23-AE1E-C63AB2194E8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F7D-4B23-AE1E-C63AB2194E8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7D-4B23-AE1E-C63AB2194E8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F7D-4B23-AE1E-C63AB2194E8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7D-4B23-AE1E-C63AB2194E85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АЗИЯ</c:v>
                </c:pt>
                <c:pt idx="7">
                  <c:v>КИПР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0.88075923611206342</c:v>
                </c:pt>
                <c:pt idx="1">
                  <c:v>6.4259433498087451E-2</c:v>
                </c:pt>
                <c:pt idx="2">
                  <c:v>3.7346465236024758E-2</c:v>
                </c:pt>
                <c:pt idx="3">
                  <c:v>8.1093766864469424E-3</c:v>
                </c:pt>
                <c:pt idx="4">
                  <c:v>6.9364762033838024E-3</c:v>
                </c:pt>
                <c:pt idx="5">
                  <c:v>2.3544741247252432E-3</c:v>
                </c:pt>
                <c:pt idx="6">
                  <c:v>1.6087248565193693E-4</c:v>
                </c:pt>
                <c:pt idx="7">
                  <c:v>7.3667769407039448E-5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7D-4B23-AE1E-C63AB2194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64-4E31-87D6-FDEB73C28C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64-4E31-87D6-FDEB73C28C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D64-4E31-87D6-FDEB73C28C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D64-4E31-87D6-FDEB73C28C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D64-4E31-87D6-FDEB73C28CE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D64-4E31-87D6-FDEB73C28C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D64-4E31-87D6-FDEB73C28CE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D64-4E31-87D6-FDEB73C28CE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D64-4E31-87D6-FDEB73C28CE6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ВОСТОЧНАЯ ЕВРОПА</c:v>
                </c:pt>
                <c:pt idx="8">
                  <c:v>КИПР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0.88297657654212824</c:v>
                </c:pt>
                <c:pt idx="1">
                  <c:v>6.9412816800017513E-2</c:v>
                </c:pt>
                <c:pt idx="2">
                  <c:v>3.2142037160308175E-2</c:v>
                </c:pt>
                <c:pt idx="3">
                  <c:v>5.7299787151193432E-3</c:v>
                </c:pt>
                <c:pt idx="4">
                  <c:v>4.930495458031035E-3</c:v>
                </c:pt>
                <c:pt idx="5">
                  <c:v>4.1510168478015742E-3</c:v>
                </c:pt>
                <c:pt idx="6">
                  <c:v>6.0314972292346738E-4</c:v>
                </c:pt>
                <c:pt idx="7">
                  <c:v>5.3594776945856395E-5</c:v>
                </c:pt>
                <c:pt idx="8">
                  <c:v>3.3899890244966543E-7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64-4E31-87D6-FDEB73C28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C6-4D6B-AA66-8051AD911E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C6-4D6B-AA66-8051AD911E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C6-4D6B-AA66-8051AD911E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C6-4D6B-AA66-8051AD911E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CC6-4D6B-AA66-8051AD911E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C6-4D6B-AA66-8051AD911E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CC6-4D6B-AA66-8051AD911E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C6-4D6B-AA66-8051AD911E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CC6-4D6B-AA66-8051AD911E8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CC6-4D6B-AA66-8051AD911E80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ВОСТОЧНАЯ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0.9255778515810813</c:v>
                </c:pt>
                <c:pt idx="1">
                  <c:v>2.4605320588848636E-2</c:v>
                </c:pt>
                <c:pt idx="2">
                  <c:v>1.4702487139998483E-2</c:v>
                </c:pt>
                <c:pt idx="3">
                  <c:v>1.4487485482982359E-2</c:v>
                </c:pt>
                <c:pt idx="4">
                  <c:v>8.2695171749166026E-3</c:v>
                </c:pt>
                <c:pt idx="5">
                  <c:v>7.2378345482943538E-3</c:v>
                </c:pt>
                <c:pt idx="6">
                  <c:v>3.0943744577570818E-3</c:v>
                </c:pt>
                <c:pt idx="7">
                  <c:v>1.820401577139531E-3</c:v>
                </c:pt>
                <c:pt idx="8">
                  <c:v>1.4091979998798586E-4</c:v>
                </c:pt>
                <c:pt idx="9">
                  <c:v>6.3805115762439338E-5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C6-4D6B-AA66-8051AD911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EC-42B3-8412-ABCC641A454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EC-42B3-8412-ABCC641A454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7EC-42B3-8412-ABCC641A454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EC-42B3-8412-ABCC641A454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7EC-42B3-8412-ABCC641A454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EC-42B3-8412-ABCC641A454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7EC-42B3-8412-ABCC641A454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EC-42B3-8412-ABCC641A454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7EC-42B3-8412-ABCC641A454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7EC-42B3-8412-ABCC641A454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7EC-42B3-8412-ABCC641A4549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ТУРЦИЯ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0.81495345876900471</c:v>
                </c:pt>
                <c:pt idx="1">
                  <c:v>8.6731049463980886E-2</c:v>
                </c:pt>
                <c:pt idx="2">
                  <c:v>6.1397711227680021E-2</c:v>
                </c:pt>
                <c:pt idx="3">
                  <c:v>2.0364871430265063E-2</c:v>
                </c:pt>
                <c:pt idx="4">
                  <c:v>1.1152002509851763E-2</c:v>
                </c:pt>
                <c:pt idx="5">
                  <c:v>2.0771872474499723E-3</c:v>
                </c:pt>
                <c:pt idx="6">
                  <c:v>1.7886168248107078E-3</c:v>
                </c:pt>
                <c:pt idx="7">
                  <c:v>1.3521872512228124E-3</c:v>
                </c:pt>
                <c:pt idx="8">
                  <c:v>1.2822727494152359E-4</c:v>
                </c:pt>
                <c:pt idx="9">
                  <c:v>4.1557853165029288E-5</c:v>
                </c:pt>
                <c:pt idx="10">
                  <c:v>1.313862274176602E-5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EC-42B3-8412-ABCC641A4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0.83481414650545704</v>
      </c>
      <c r="B4" s="463" t="s">
        <v>346</v>
      </c>
    </row>
    <row r="5" spans="1:13" ht="15" customHeight="1">
      <c r="A5" s="462">
        <v>3.3554170549377989E-2</v>
      </c>
      <c r="B5" s="463" t="s">
        <v>369</v>
      </c>
    </row>
    <row r="6" spans="1:13" ht="15" customHeight="1">
      <c r="A6" s="462">
        <v>2.5687519714515297E-2</v>
      </c>
      <c r="B6" s="463" t="s">
        <v>765</v>
      </c>
    </row>
    <row r="7" spans="1:13" ht="15" customHeight="1">
      <c r="A7" s="462">
        <v>2.5056776572620981E-2</v>
      </c>
      <c r="B7" s="463" t="s">
        <v>354</v>
      </c>
    </row>
    <row r="8" spans="1:13" ht="15" customHeight="1">
      <c r="A8" s="462">
        <v>1.2506856085202514E-2</v>
      </c>
      <c r="B8" s="463" t="s">
        <v>762</v>
      </c>
    </row>
    <row r="9" spans="1:13" ht="15" customHeight="1">
      <c r="A9" s="462">
        <v>1.0208727734019485E-2</v>
      </c>
      <c r="B9" s="463" t="s">
        <v>357</v>
      </c>
    </row>
    <row r="10" spans="1:13" ht="15" customHeight="1">
      <c r="A10" s="462">
        <v>8.4720276342115982E-3</v>
      </c>
      <c r="B10" s="463" t="s">
        <v>351</v>
      </c>
    </row>
    <row r="11" spans="1:13" ht="15" customHeight="1">
      <c r="A11" s="462">
        <v>6.5260503758188633E-3</v>
      </c>
      <c r="B11" s="463" t="s">
        <v>764</v>
      </c>
    </row>
    <row r="12" spans="1:13" ht="15" customHeight="1">
      <c r="A12" s="462">
        <v>4.6651339800580852E-3</v>
      </c>
      <c r="B12" s="463" t="s">
        <v>769</v>
      </c>
    </row>
    <row r="13" spans="1:13" ht="15" customHeight="1">
      <c r="A13" s="462">
        <v>4.1437070998125436E-3</v>
      </c>
      <c r="B13" s="463" t="s">
        <v>777</v>
      </c>
    </row>
    <row r="14" spans="1:13" ht="15" customHeight="1">
      <c r="A14" s="462">
        <v>3.6976012217023427E-3</v>
      </c>
      <c r="B14" s="463" t="s">
        <v>779</v>
      </c>
    </row>
    <row r="15" spans="1:13" ht="15" customHeight="1">
      <c r="A15" s="462">
        <v>3.6471002471655119E-3</v>
      </c>
      <c r="B15" s="463" t="s">
        <v>772</v>
      </c>
    </row>
    <row r="16" spans="1:13" ht="15" customHeight="1">
      <c r="A16" s="462">
        <v>3.5148378652184783E-3</v>
      </c>
      <c r="B16" s="463" t="s">
        <v>285</v>
      </c>
    </row>
    <row r="17" spans="1:2" ht="15" customHeight="1">
      <c r="A17" s="467">
        <v>1.942452337724225E-3</v>
      </c>
      <c r="B17" s="461" t="s">
        <v>766</v>
      </c>
    </row>
    <row r="18" spans="1:2" ht="15" customHeight="1">
      <c r="A18" s="467">
        <v>1.8662561565012496E-3</v>
      </c>
      <c r="B18" s="461" t="s">
        <v>283</v>
      </c>
    </row>
    <row r="19" spans="1:2" ht="15" customHeight="1">
      <c r="A19" s="467">
        <v>1.8561571480090425E-3</v>
      </c>
      <c r="B19" s="461" t="s">
        <v>774</v>
      </c>
    </row>
    <row r="20" spans="1:2" ht="15" customHeight="1">
      <c r="A20" s="467">
        <v>1.7417171742519456E-3</v>
      </c>
      <c r="B20" s="461" t="s">
        <v>761</v>
      </c>
    </row>
    <row r="21" spans="1:2" ht="15" customHeight="1">
      <c r="A21" s="467">
        <v>1.7380711931880208E-3</v>
      </c>
      <c r="B21" s="461" t="s">
        <v>771</v>
      </c>
    </row>
    <row r="22" spans="1:2" ht="15" customHeight="1">
      <c r="A22" s="467">
        <v>1.2531598923378692E-3</v>
      </c>
      <c r="B22" s="461" t="s">
        <v>314</v>
      </c>
    </row>
    <row r="23" spans="1:2" ht="15" customHeight="1">
      <c r="A23" s="467">
        <v>1.0415395327707734E-3</v>
      </c>
      <c r="B23" s="461" t="s">
        <v>775</v>
      </c>
    </row>
    <row r="24" spans="1:2" ht="15" customHeight="1">
      <c r="A24" s="467">
        <v>9.5106064635566668E-4</v>
      </c>
      <c r="B24" s="461" t="s">
        <v>768</v>
      </c>
    </row>
    <row r="25" spans="1:2" ht="15" customHeight="1">
      <c r="A25" s="467">
        <v>8.1794089189652058E-4</v>
      </c>
      <c r="B25" s="461" t="s">
        <v>362</v>
      </c>
    </row>
    <row r="26" spans="1:2" ht="15" customHeight="1">
      <c r="A26" s="467">
        <v>8.0754847719242333E-4</v>
      </c>
      <c r="B26" s="461" t="s">
        <v>770</v>
      </c>
    </row>
    <row r="27" spans="1:2" ht="15" customHeight="1">
      <c r="A27" s="467">
        <v>7.7896252056047636E-4</v>
      </c>
      <c r="B27" s="461" t="s">
        <v>282</v>
      </c>
    </row>
    <row r="28" spans="1:2" ht="15" customHeight="1">
      <c r="A28" s="467">
        <v>7.0810390368357845E-4</v>
      </c>
      <c r="B28" s="461" t="s">
        <v>281</v>
      </c>
    </row>
    <row r="29" spans="1:2" ht="15" customHeight="1">
      <c r="A29" s="467">
        <v>6.6672667126469376E-4</v>
      </c>
      <c r="B29" s="461" t="s">
        <v>290</v>
      </c>
    </row>
    <row r="30" spans="1:2" ht="15" customHeight="1">
      <c r="A30" s="467">
        <v>6.5079559406906252E-4</v>
      </c>
      <c r="B30" s="461" t="s">
        <v>296</v>
      </c>
    </row>
    <row r="31" spans="1:2" ht="15" customHeight="1">
      <c r="A31" s="467">
        <v>6.1203505642068944E-4</v>
      </c>
      <c r="B31" s="461" t="s">
        <v>295</v>
      </c>
    </row>
    <row r="32" spans="1:2" ht="15" customHeight="1">
      <c r="A32" s="467">
        <v>5.6435460671087738E-4</v>
      </c>
      <c r="B32" s="461" t="s">
        <v>297</v>
      </c>
    </row>
    <row r="33" spans="1:2" ht="15" customHeight="1">
      <c r="A33" s="467">
        <v>5.3073015238165209E-4</v>
      </c>
      <c r="B33" s="461" t="s">
        <v>776</v>
      </c>
    </row>
    <row r="34" spans="1:2" ht="15" customHeight="1">
      <c r="A34" s="467">
        <v>4.9896438581413787E-4</v>
      </c>
      <c r="B34" s="461" t="s">
        <v>287</v>
      </c>
    </row>
    <row r="35" spans="1:2" ht="15" customHeight="1">
      <c r="A35" s="467">
        <v>4.9690815190874178E-4</v>
      </c>
      <c r="B35" s="461" t="s">
        <v>778</v>
      </c>
    </row>
    <row r="36" spans="1:2" ht="15" customHeight="1">
      <c r="A36" s="467">
        <v>4.8899116940797726E-4</v>
      </c>
      <c r="B36" s="461" t="s">
        <v>763</v>
      </c>
    </row>
    <row r="37" spans="1:2" ht="15" customHeight="1">
      <c r="A37" s="467">
        <v>3.3151041308254259E-4</v>
      </c>
      <c r="B37" s="461" t="s">
        <v>292</v>
      </c>
    </row>
    <row r="38" spans="1:2" ht="15" customHeight="1">
      <c r="A38" s="467">
        <v>3.0131232624812897E-4</v>
      </c>
      <c r="B38" s="461" t="s">
        <v>293</v>
      </c>
    </row>
    <row r="39" spans="1:2" ht="15" customHeight="1">
      <c r="A39" s="467">
        <v>2.9105863105386055E-4</v>
      </c>
      <c r="B39" s="461" t="s">
        <v>301</v>
      </c>
    </row>
    <row r="40" spans="1:2" ht="15" customHeight="1">
      <c r="A40" s="467">
        <v>2.5775995453023809E-4</v>
      </c>
      <c r="B40" s="461" t="s">
        <v>374</v>
      </c>
    </row>
    <row r="41" spans="1:2" ht="15" customHeight="1">
      <c r="A41" s="467">
        <v>2.4637949607624103E-4</v>
      </c>
      <c r="B41" s="461" t="s">
        <v>300</v>
      </c>
    </row>
    <row r="42" spans="1:2" ht="15" customHeight="1">
      <c r="A42" s="467">
        <v>2.4382616301540892E-4</v>
      </c>
      <c r="B42" s="461" t="s">
        <v>298</v>
      </c>
    </row>
    <row r="43" spans="1:2" ht="15" customHeight="1">
      <c r="A43" s="467">
        <v>2.4287721198129259E-4</v>
      </c>
      <c r="B43" s="461" t="s">
        <v>773</v>
      </c>
    </row>
    <row r="44" spans="1:2" ht="15" customHeight="1">
      <c r="A44" s="467">
        <v>1.7215761988458711E-4</v>
      </c>
      <c r="B44" s="461" t="s">
        <v>401</v>
      </c>
    </row>
    <row r="45" spans="1:2" ht="15" customHeight="1">
      <c r="A45" s="467">
        <v>1.6672246474256654E-4</v>
      </c>
      <c r="B45" s="461" t="s">
        <v>318</v>
      </c>
    </row>
    <row r="46" spans="1:2" ht="15" customHeight="1">
      <c r="A46" s="467">
        <v>1.5795940473313939E-4</v>
      </c>
      <c r="B46" s="461" t="s">
        <v>289</v>
      </c>
    </row>
    <row r="47" spans="1:2" ht="15" customHeight="1">
      <c r="A47" s="467">
        <v>1.3931196458035931E-4</v>
      </c>
      <c r="B47" s="461" t="s">
        <v>284</v>
      </c>
    </row>
    <row r="48" spans="1:2" ht="15" customHeight="1">
      <c r="A48" s="467">
        <v>1.3456621340054111E-4</v>
      </c>
      <c r="B48" s="461" t="s">
        <v>307</v>
      </c>
    </row>
    <row r="49" spans="1:2" ht="15" customHeight="1">
      <c r="A49" s="467">
        <v>1.0487302305101688E-4</v>
      </c>
      <c r="B49" s="461" t="s">
        <v>306</v>
      </c>
    </row>
    <row r="50" spans="1:2" ht="15" hidden="1" customHeight="1">
      <c r="A50" s="467">
        <v>8.4820995150340487E-5</v>
      </c>
      <c r="B50" s="461" t="s">
        <v>291</v>
      </c>
    </row>
    <row r="51" spans="1:2" ht="15" hidden="1" customHeight="1">
      <c r="A51" s="467">
        <v>7.6156682342386052E-5</v>
      </c>
      <c r="B51" s="461" t="s">
        <v>313</v>
      </c>
    </row>
    <row r="52" spans="1:2" ht="15" hidden="1" customHeight="1">
      <c r="A52" s="467">
        <v>7.440396737642888E-5</v>
      </c>
      <c r="B52" s="461" t="s">
        <v>309</v>
      </c>
    </row>
    <row r="53" spans="1:2" ht="15" hidden="1" customHeight="1">
      <c r="A53" s="467">
        <v>7.4209512741933215E-5</v>
      </c>
      <c r="B53" s="461" t="s">
        <v>310</v>
      </c>
    </row>
    <row r="54" spans="1:2" ht="15" hidden="1" customHeight="1">
      <c r="A54" s="467">
        <v>6.8396461347339211E-5</v>
      </c>
      <c r="B54" s="461" t="s">
        <v>288</v>
      </c>
    </row>
    <row r="55" spans="1:2" ht="15" hidden="1" customHeight="1">
      <c r="A55" s="467">
        <v>6.6616983483838517E-5</v>
      </c>
      <c r="B55" s="461" t="s">
        <v>780</v>
      </c>
    </row>
    <row r="56" spans="1:2" ht="15" hidden="1" customHeight="1">
      <c r="A56" s="467">
        <v>5.021801736729664E-5</v>
      </c>
      <c r="B56" s="461" t="s">
        <v>305</v>
      </c>
    </row>
    <row r="57" spans="1:2" ht="15" hidden="1" customHeight="1">
      <c r="A57" s="467">
        <v>4.4135350152868008E-5</v>
      </c>
      <c r="B57" s="461" t="s">
        <v>311</v>
      </c>
    </row>
    <row r="58" spans="1:2" ht="15" hidden="1" customHeight="1">
      <c r="A58" s="467">
        <v>3.9258480177863972E-5</v>
      </c>
      <c r="B58" s="461" t="s">
        <v>781</v>
      </c>
    </row>
    <row r="59" spans="1:2" ht="15" hidden="1" customHeight="1">
      <c r="A59" s="467">
        <v>3.0311983724432959E-5</v>
      </c>
      <c r="B59" s="461" t="s">
        <v>299</v>
      </c>
    </row>
    <row r="60" spans="1:2" ht="15" hidden="1" customHeight="1">
      <c r="A60" s="467">
        <v>2.7408264962257714E-5</v>
      </c>
      <c r="B60" s="461" t="s">
        <v>308</v>
      </c>
    </row>
    <row r="61" spans="1:2" ht="15" hidden="1" customHeight="1">
      <c r="A61" s="467">
        <v>2.0435116336465892E-5</v>
      </c>
      <c r="B61" s="461" t="s">
        <v>312</v>
      </c>
    </row>
    <row r="62" spans="1:2" ht="15" hidden="1" customHeight="1">
      <c r="A62" s="467">
        <v>1.229380151114004E-5</v>
      </c>
      <c r="B62" s="461" t="s">
        <v>767</v>
      </c>
    </row>
    <row r="63" spans="1:2" ht="15" hidden="1" customHeight="1">
      <c r="A63" s="467">
        <v>1.196725794259158E-5</v>
      </c>
      <c r="B63" s="461" t="s">
        <v>316</v>
      </c>
    </row>
    <row r="64" spans="1:2" ht="15" hidden="1" customHeight="1">
      <c r="A64" s="467">
        <v>1.1370325030151915E-5</v>
      </c>
      <c r="B64" s="461" t="s">
        <v>302</v>
      </c>
    </row>
    <row r="65" spans="1:2" ht="15" hidden="1" customHeight="1">
      <c r="A65" s="467">
        <v>1.1209279391197763E-5</v>
      </c>
      <c r="B65" s="461" t="s">
        <v>319</v>
      </c>
    </row>
    <row r="66" spans="1:2" ht="15" hidden="1" customHeight="1">
      <c r="A66" s="467">
        <v>8.0788132812067716E-6</v>
      </c>
      <c r="B66" s="461" t="s">
        <v>309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322294.19603522064</v>
      </c>
      <c r="E13" s="451">
        <f>'A1'!E13</f>
        <v>34467.064652650006</v>
      </c>
      <c r="F13" s="451">
        <f>'A1'!F13</f>
        <v>145.29818308999998</v>
      </c>
      <c r="G13" s="451">
        <f>'A1'!G13</f>
        <v>618.24540697999885</v>
      </c>
      <c r="H13" s="451">
        <f>'A1'!H13</f>
        <v>149.92726863999999</v>
      </c>
      <c r="I13" s="451">
        <f>'A1'!I13</f>
        <v>8.7593714299999981</v>
      </c>
      <c r="J13" s="451">
        <f>'A1'!J13</f>
        <v>23.666154829999996</v>
      </c>
      <c r="K13" s="451">
        <f>'A1'!K13</f>
        <v>206.6432226</v>
      </c>
      <c r="L13" s="451">
        <f>'A1'!L13</f>
        <v>80.425971449999992</v>
      </c>
      <c r="M13" s="451">
        <f>'A1'!M13</f>
        <v>357994.22626689065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158706.59080970101</v>
      </c>
      <c r="E14" s="396">
        <f>'A1'!E14</f>
        <v>4274.7013462199993</v>
      </c>
      <c r="F14" s="396">
        <f>'A1'!F14</f>
        <v>41.458005080000007</v>
      </c>
      <c r="G14" s="396">
        <f>'A1'!G14</f>
        <v>49.969637789999986</v>
      </c>
      <c r="H14" s="396">
        <f>'A1'!H14</f>
        <v>19.996633310000004</v>
      </c>
      <c r="I14" s="396">
        <f>'A1'!I14</f>
        <v>0.25784741999999999</v>
      </c>
      <c r="J14" s="396">
        <f>'A1'!J14</f>
        <v>3.7014399999999999E-3</v>
      </c>
      <c r="K14" s="396">
        <f>'A1'!K14</f>
        <v>11.8921014</v>
      </c>
      <c r="L14" s="396">
        <f>'A1'!L14</f>
        <v>6.6171553800000016</v>
      </c>
      <c r="M14" s="396">
        <f>'A1'!M14</f>
        <v>163111.48723774101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123847.41885244101</v>
      </c>
      <c r="E15" s="396">
        <f>'A1'!E15</f>
        <v>1945.3745960599992</v>
      </c>
      <c r="F15" s="396">
        <f>'A1'!F15</f>
        <v>5.8936926300000012</v>
      </c>
      <c r="G15" s="396">
        <f>'A1'!G15</f>
        <v>22.90873547999999</v>
      </c>
      <c r="H15" s="396">
        <f>'A1'!H15</f>
        <v>18.184949370000005</v>
      </c>
      <c r="I15" s="396">
        <f>'A1'!I15</f>
        <v>0.25784741999999999</v>
      </c>
      <c r="J15" s="396">
        <f>'A1'!J15</f>
        <v>3.7014399999999999E-3</v>
      </c>
      <c r="K15" s="396">
        <f>'A1'!K15</f>
        <v>0</v>
      </c>
      <c r="L15" s="396">
        <f>'A1'!L15</f>
        <v>6.1943134100000012</v>
      </c>
      <c r="M15" s="396">
        <f>'A1'!M15</f>
        <v>125846.23668825101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34859.171957259983</v>
      </c>
      <c r="E16" s="396">
        <f>'A1'!E16</f>
        <v>2329.3267501600003</v>
      </c>
      <c r="F16" s="396">
        <f>'A1'!F16</f>
        <v>35.564312450000003</v>
      </c>
      <c r="G16" s="396">
        <f>'A1'!G16</f>
        <v>27.060902309999996</v>
      </c>
      <c r="H16" s="396">
        <f>'A1'!H16</f>
        <v>1.8116839399999998</v>
      </c>
      <c r="I16" s="396">
        <f>'A1'!I16</f>
        <v>0</v>
      </c>
      <c r="J16" s="396">
        <f>'A1'!J16</f>
        <v>0</v>
      </c>
      <c r="K16" s="396">
        <f>'A1'!K16</f>
        <v>11.8921014</v>
      </c>
      <c r="L16" s="396">
        <f>'A1'!L16</f>
        <v>0.42284197000000001</v>
      </c>
      <c r="M16" s="396">
        <f>'A1'!M16</f>
        <v>37265.250549489981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88437.72589903968</v>
      </c>
      <c r="E17" s="396">
        <f>'A1'!E17</f>
        <v>4564.8394564400051</v>
      </c>
      <c r="F17" s="396">
        <f>'A1'!F17</f>
        <v>8.4219034100000005</v>
      </c>
      <c r="G17" s="396">
        <f>'A1'!G17</f>
        <v>18.95781049</v>
      </c>
      <c r="H17" s="396">
        <f>'A1'!H17</f>
        <v>10.266831830000003</v>
      </c>
      <c r="I17" s="396">
        <f>'A1'!I17</f>
        <v>6.3193396799999997</v>
      </c>
      <c r="J17" s="396">
        <f>'A1'!J17</f>
        <v>0</v>
      </c>
      <c r="K17" s="396">
        <f>'A1'!K17</f>
        <v>15.28501593</v>
      </c>
      <c r="L17" s="396">
        <f>'A1'!L17</f>
        <v>25.85805812000001</v>
      </c>
      <c r="M17" s="396">
        <f>'A1'!M17</f>
        <v>93087.674314939679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16377.431312379982</v>
      </c>
      <c r="E18" s="396">
        <f>'A1'!E18</f>
        <v>1920.0539497600043</v>
      </c>
      <c r="F18" s="396">
        <f>'A1'!F18</f>
        <v>8.1562979200000001</v>
      </c>
      <c r="G18" s="396">
        <f>'A1'!G18</f>
        <v>12.198716419999998</v>
      </c>
      <c r="H18" s="396">
        <f>'A1'!H18</f>
        <v>9.3249360700000032</v>
      </c>
      <c r="I18" s="396">
        <f>'A1'!I18</f>
        <v>6.3193396799999997</v>
      </c>
      <c r="J18" s="396">
        <f>'A1'!J18</f>
        <v>0</v>
      </c>
      <c r="K18" s="396">
        <f>'A1'!K18</f>
        <v>4.6525299999999993E-3</v>
      </c>
      <c r="L18" s="396">
        <f>'A1'!L18</f>
        <v>8.4619374699999987</v>
      </c>
      <c r="M18" s="396">
        <f>'A1'!M18</f>
        <v>18341.951142229987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72060.2945866597</v>
      </c>
      <c r="E19" s="396">
        <f>'A1'!E19</f>
        <v>2644.7855066800007</v>
      </c>
      <c r="F19" s="396">
        <f>'A1'!F19</f>
        <v>0.26560549</v>
      </c>
      <c r="G19" s="396">
        <f>'A1'!G19</f>
        <v>6.7590940699999997</v>
      </c>
      <c r="H19" s="396">
        <f>'A1'!H19</f>
        <v>0.94189576000000008</v>
      </c>
      <c r="I19" s="396">
        <f>'A1'!I19</f>
        <v>0</v>
      </c>
      <c r="J19" s="396">
        <f>'A1'!J19</f>
        <v>0</v>
      </c>
      <c r="K19" s="396">
        <f>'A1'!K19</f>
        <v>15.280363400000001</v>
      </c>
      <c r="L19" s="396">
        <f>'A1'!L19</f>
        <v>17.396120650000011</v>
      </c>
      <c r="M19" s="396">
        <f>'A1'!M19</f>
        <v>74745.723172709695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2559.4677082799994</v>
      </c>
      <c r="E20" s="396">
        <f>'A1'!E20</f>
        <v>29.470169990000002</v>
      </c>
      <c r="F20" s="396">
        <f>'A1'!F20</f>
        <v>0.21962542999999998</v>
      </c>
      <c r="G20" s="396">
        <f>'A1'!G20</f>
        <v>2.9198584200000006</v>
      </c>
      <c r="H20" s="396">
        <f>'A1'!H20</f>
        <v>0.10571030999999999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2592.1830724299994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787.20942101999947</v>
      </c>
      <c r="E21" s="396">
        <f>'A1'!E21</f>
        <v>23.825561280000002</v>
      </c>
      <c r="F21" s="396">
        <f>'A1'!F21</f>
        <v>0.21962542999999998</v>
      </c>
      <c r="G21" s="396">
        <f>'A1'!G21</f>
        <v>0.80324532000000015</v>
      </c>
      <c r="H21" s="396">
        <f>'A1'!H21</f>
        <v>8.4496489999999994E-2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812.14234953999937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1772.2582872599999</v>
      </c>
      <c r="E22" s="396">
        <f>'A1'!E22</f>
        <v>5.64460871</v>
      </c>
      <c r="F22" s="396">
        <f>'A1'!F22</f>
        <v>0</v>
      </c>
      <c r="G22" s="396">
        <f>'A1'!G22</f>
        <v>2.1166131000000004</v>
      </c>
      <c r="H22" s="396">
        <f>'A1'!H22</f>
        <v>2.1213819999999998E-2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1780.0407228899999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72590.411618199927</v>
      </c>
      <c r="E23" s="396">
        <f>'A1'!E23</f>
        <v>25598.053680000005</v>
      </c>
      <c r="F23" s="396">
        <f>'A1'!F23</f>
        <v>95.198649169999968</v>
      </c>
      <c r="G23" s="396">
        <f>'A1'!G23</f>
        <v>546.39810027999886</v>
      </c>
      <c r="H23" s="396">
        <f>'A1'!H23</f>
        <v>119.55809318999998</v>
      </c>
      <c r="I23" s="396">
        <f>'A1'!I23</f>
        <v>2.1821843299999988</v>
      </c>
      <c r="J23" s="396">
        <f>'A1'!J23</f>
        <v>23.662453389999996</v>
      </c>
      <c r="K23" s="396">
        <f>'A1'!K23</f>
        <v>179.46610526999999</v>
      </c>
      <c r="L23" s="396">
        <f>'A1'!L23</f>
        <v>47.950757949999989</v>
      </c>
      <c r="M23" s="396">
        <f>'A1'!M23</f>
        <v>99202.881641779939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54916.114868689932</v>
      </c>
      <c r="E24" s="396">
        <f>'A1'!E24</f>
        <v>8743.5289792200092</v>
      </c>
      <c r="F24" s="396">
        <f>'A1'!F24</f>
        <v>94.94341298999997</v>
      </c>
      <c r="G24" s="396">
        <f>'A1'!G24</f>
        <v>532.2693360999989</v>
      </c>
      <c r="H24" s="396">
        <f>'A1'!H24</f>
        <v>117.20014007999998</v>
      </c>
      <c r="I24" s="396">
        <f>'A1'!I24</f>
        <v>2.178411399999999</v>
      </c>
      <c r="J24" s="396">
        <f>'A1'!J24</f>
        <v>23.648120329999998</v>
      </c>
      <c r="K24" s="396">
        <f>'A1'!K24</f>
        <v>104.43890488000001</v>
      </c>
      <c r="L24" s="396">
        <f>'A1'!L24</f>
        <v>47.681940479999987</v>
      </c>
      <c r="M24" s="396">
        <f>'A1'!M24</f>
        <v>64582.004114169933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17674.296749509995</v>
      </c>
      <c r="E25" s="396">
        <f>'A1'!E25</f>
        <v>16854.524700779995</v>
      </c>
      <c r="F25" s="396">
        <f>'A1'!F25</f>
        <v>0.25523617999999998</v>
      </c>
      <c r="G25" s="396">
        <f>'A1'!G25</f>
        <v>14.128764180000003</v>
      </c>
      <c r="H25" s="396">
        <f>'A1'!H25</f>
        <v>2.35795311</v>
      </c>
      <c r="I25" s="396">
        <f>'A1'!I25</f>
        <v>3.7729300000000003E-3</v>
      </c>
      <c r="J25" s="396">
        <f>'A1'!J25</f>
        <v>1.4333060000000002E-2</v>
      </c>
      <c r="K25" s="396">
        <f>'A1'!K25</f>
        <v>75.027200389999976</v>
      </c>
      <c r="L25" s="396">
        <f>'A1'!L25</f>
        <v>0.26881747</v>
      </c>
      <c r="M25" s="396">
        <f>'A1'!M25</f>
        <v>34620.877527609991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100006.99205588001</v>
      </c>
      <c r="E26" s="451">
        <f>'A1'!E26</f>
        <v>11708.808744890002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7.7783892100000003</v>
      </c>
      <c r="M26" s="451">
        <f>'A1'!M26</f>
        <v>111723.57918998001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99993.435280340011</v>
      </c>
      <c r="E27" s="396">
        <f>'A1'!E27</f>
        <v>11708.782360680003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7.7783892100000003</v>
      </c>
      <c r="M27" s="396">
        <f>'A1'!M27</f>
        <v>111709.99603023002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13.55677554</v>
      </c>
      <c r="E28" s="396">
        <f>'A1'!E28</f>
        <v>2.6384210000000002E-2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13.58315975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422301.18809110066</v>
      </c>
      <c r="E29" s="396">
        <f>'A1'!E29</f>
        <v>46175.87339754001</v>
      </c>
      <c r="F29" s="396">
        <f>'A1'!F29</f>
        <v>145.29818308999998</v>
      </c>
      <c r="G29" s="396">
        <f>'A1'!G29</f>
        <v>618.24540697999885</v>
      </c>
      <c r="H29" s="396">
        <f>'A1'!H29</f>
        <v>149.92726863999999</v>
      </c>
      <c r="I29" s="396">
        <f>'A1'!I29</f>
        <v>8.7593714299999981</v>
      </c>
      <c r="J29" s="396">
        <f>'A1'!J29</f>
        <v>23.666154829999996</v>
      </c>
      <c r="K29" s="396">
        <f>'A1'!K29</f>
        <v>206.6432226</v>
      </c>
      <c r="L29" s="396">
        <f>'A1'!L29</f>
        <v>88.204360659999992</v>
      </c>
      <c r="M29" s="396">
        <f>'A1'!M29</f>
        <v>469717.80545687064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711899.40417724091</v>
      </c>
      <c r="E30" s="483">
        <v>21</v>
      </c>
      <c r="F30" s="483">
        <f>D30/E30</f>
        <v>33899.971627487663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36701.506510637664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44355.261601597173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12367.835527030002</v>
      </c>
      <c r="E32" s="451">
        <f>'A1'!E32</f>
        <v>1208.2669997700002</v>
      </c>
      <c r="F32" s="451">
        <f>'A1'!F32</f>
        <v>25.319555920000003</v>
      </c>
      <c r="G32" s="451">
        <f>'A1'!G32</f>
        <v>1.7750562000000001</v>
      </c>
      <c r="H32" s="451">
        <f>'A1'!H32</f>
        <v>14.653530440000001</v>
      </c>
      <c r="I32" s="451">
        <f>'A1'!I32</f>
        <v>0</v>
      </c>
      <c r="J32" s="451">
        <f>'A1'!J32</f>
        <v>0.63259285999999992</v>
      </c>
      <c r="K32" s="451">
        <f>'A1'!K32</f>
        <v>12.817253990000001</v>
      </c>
      <c r="L32" s="451">
        <f>'A1'!L32</f>
        <v>198.66886590999999</v>
      </c>
      <c r="M32" s="451">
        <f>'A1'!M32</f>
        <v>13829.969382120002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2830.9246918499998</v>
      </c>
      <c r="E33" s="396">
        <f>'A1'!E33</f>
        <v>331.44014831999993</v>
      </c>
      <c r="F33" s="396">
        <f>'A1'!F33</f>
        <v>5.1976961199999998</v>
      </c>
      <c r="G33" s="396">
        <f>'A1'!G33</f>
        <v>3.7787139999999997E-2</v>
      </c>
      <c r="H33" s="396">
        <f>'A1'!H33</f>
        <v>7.3258296700000001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5.1609380800000002</v>
      </c>
      <c r="M33" s="396">
        <f>'A1'!M33</f>
        <v>3180.0870911799998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165.24737925000002</v>
      </c>
      <c r="E34" s="396">
        <f>'A1'!E34</f>
        <v>21.080616169999995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186.32799542000001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2665.6773125999998</v>
      </c>
      <c r="E35" s="396">
        <f>'A1'!E35</f>
        <v>310.35953214999995</v>
      </c>
      <c r="F35" s="396">
        <f>'A1'!F35</f>
        <v>5.1976961199999998</v>
      </c>
      <c r="G35" s="396">
        <f>'A1'!G35</f>
        <v>3.7787139999999997E-2</v>
      </c>
      <c r="H35" s="396">
        <f>'A1'!H35</f>
        <v>7.3258296700000001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5.1609380800000002</v>
      </c>
      <c r="M35" s="396">
        <f>'A1'!M35</f>
        <v>2993.7590957599996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6213.2743190300025</v>
      </c>
      <c r="E36" s="396">
        <f>'A1'!E36</f>
        <v>13.869390550000002</v>
      </c>
      <c r="F36" s="396">
        <f>'A1'!F36</f>
        <v>0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4.6207859999999996E-2</v>
      </c>
      <c r="M36" s="396">
        <f>'A1'!M36</f>
        <v>6227.1899174400032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41.496606709999995</v>
      </c>
      <c r="E37" s="396">
        <f>'A1'!E37</f>
        <v>10.226861620000001</v>
      </c>
      <c r="F37" s="396">
        <f>'A1'!F37</f>
        <v>0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51.723468329999996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6171.7777123200021</v>
      </c>
      <c r="E38" s="396">
        <f>'A1'!E38</f>
        <v>3.6425289300000001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4.6207859999999996E-2</v>
      </c>
      <c r="M38" s="396">
        <f>'A1'!M38</f>
        <v>6175.466449110002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0.18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0.18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0.18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0.18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3323.4565161499995</v>
      </c>
      <c r="E42" s="396">
        <f>'A1'!E42</f>
        <v>862.95746090000023</v>
      </c>
      <c r="F42" s="396">
        <f>'A1'!F42</f>
        <v>20.121859800000003</v>
      </c>
      <c r="G42" s="396">
        <f>'A1'!G42</f>
        <v>1.73726906</v>
      </c>
      <c r="H42" s="396">
        <f>'A1'!H42</f>
        <v>7.3277007699999999</v>
      </c>
      <c r="I42" s="396">
        <f>'A1'!I42</f>
        <v>0</v>
      </c>
      <c r="J42" s="396">
        <f>'A1'!J42</f>
        <v>0.63259285999999992</v>
      </c>
      <c r="K42" s="396">
        <f>'A1'!K42</f>
        <v>12.817253990000001</v>
      </c>
      <c r="L42" s="396">
        <f>'A1'!L42</f>
        <v>193.46171996999999</v>
      </c>
      <c r="M42" s="396">
        <f>'A1'!M42</f>
        <v>4422.5123734999979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2273.4963931299994</v>
      </c>
      <c r="E43" s="396">
        <f>'A1'!E43</f>
        <v>615.40162521000025</v>
      </c>
      <c r="F43" s="396">
        <f>'A1'!F43</f>
        <v>20.121859800000003</v>
      </c>
      <c r="G43" s="396">
        <f>'A1'!G43</f>
        <v>1.73726906</v>
      </c>
      <c r="H43" s="396">
        <f>'A1'!H43</f>
        <v>7.3277007699999999</v>
      </c>
      <c r="I43" s="396">
        <f>'A1'!I43</f>
        <v>0</v>
      </c>
      <c r="J43" s="396">
        <f>'A1'!J43</f>
        <v>0.63259285999999992</v>
      </c>
      <c r="K43" s="396">
        <f>'A1'!K43</f>
        <v>12.817253990000001</v>
      </c>
      <c r="L43" s="396">
        <f>'A1'!L43</f>
        <v>193.46171996999999</v>
      </c>
      <c r="M43" s="396">
        <f>'A1'!M43</f>
        <v>3124.99641479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1049.9601230200001</v>
      </c>
      <c r="E44" s="396">
        <f>'A1'!E44</f>
        <v>247.55583568999998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1297.5159587100002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4724.6483897600019</v>
      </c>
      <c r="E45" s="451">
        <f>'A1'!E45</f>
        <v>160.89089834000004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4885.5392881000025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3764.1358577200017</v>
      </c>
      <c r="E46" s="396">
        <f>'A1'!E46</f>
        <v>160.89089834000004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3925.0267560600018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960.51253204000045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960.51253204000045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17092.483916790003</v>
      </c>
      <c r="E48" s="396">
        <f>'A1'!E48</f>
        <v>1369.1578981100001</v>
      </c>
      <c r="F48" s="396">
        <f>'A1'!F48</f>
        <v>25.319555920000003</v>
      </c>
      <c r="G48" s="396">
        <f>'A1'!G48</f>
        <v>1.7750562000000001</v>
      </c>
      <c r="H48" s="396">
        <f>'A1'!H48</f>
        <v>14.653530440000001</v>
      </c>
      <c r="I48" s="396">
        <f>'A1'!I48</f>
        <v>0</v>
      </c>
      <c r="J48" s="396">
        <f>'A1'!J48</f>
        <v>0.63259285999999992</v>
      </c>
      <c r="K48" s="396">
        <f>'A1'!K48</f>
        <v>12.817253990000001</v>
      </c>
      <c r="L48" s="396">
        <f>'A1'!L48</f>
        <v>198.66886590999999</v>
      </c>
      <c r="M48" s="396">
        <f>'A1'!M48</f>
        <v>18715.508670220002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1418.0472267599998</v>
      </c>
      <c r="E50" s="396">
        <f>'A1'!E50</f>
        <v>90.98010103</v>
      </c>
      <c r="F50" s="396">
        <f>'A1'!F50</f>
        <v>0</v>
      </c>
      <c r="G50" s="396">
        <f>'A1'!G50</f>
        <v>3.9936229999999996E-2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4.6207859999999996E-2</v>
      </c>
      <c r="M50" s="396">
        <f>'A1'!M50</f>
        <v>1509.1134718799999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12005.792493679994</v>
      </c>
      <c r="E51" s="396">
        <f>'A1'!E51</f>
        <v>1186.7697583800007</v>
      </c>
      <c r="F51" s="396">
        <f>'A1'!F51</f>
        <v>25.319555920000006</v>
      </c>
      <c r="G51" s="396">
        <f>'A1'!G51</f>
        <v>1.73511997</v>
      </c>
      <c r="H51" s="396">
        <f>'A1'!H51</f>
        <v>14.653530439999999</v>
      </c>
      <c r="I51" s="396">
        <f>'A1'!I51</f>
        <v>0</v>
      </c>
      <c r="J51" s="396">
        <f>'A1'!J51</f>
        <v>0.63259285999999992</v>
      </c>
      <c r="K51" s="396">
        <f>'A1'!K51</f>
        <v>12.817253990000001</v>
      </c>
      <c r="L51" s="396">
        <f>'A1'!L51</f>
        <v>10.428491310000002</v>
      </c>
      <c r="M51" s="396">
        <f>'A1'!M51</f>
        <v>13258.148796549995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3668.6441963199995</v>
      </c>
      <c r="E52" s="396">
        <f>'A1'!E52</f>
        <v>91.408038730000001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188.19416673999999</v>
      </c>
      <c r="M52" s="396">
        <f>'A1'!M52</f>
        <v>3948.2464017899997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322084.79514109</v>
      </c>
      <c r="E55" s="451">
        <f>'A1'!E55</f>
        <v>11782.818978600015</v>
      </c>
      <c r="F55" s="451">
        <f>'A1'!F55</f>
        <v>54.564215490000009</v>
      </c>
      <c r="G55" s="451">
        <f>'A1'!G55</f>
        <v>4.5974707500000003</v>
      </c>
      <c r="H55" s="451">
        <f>'A1'!H55</f>
        <v>181.03682272</v>
      </c>
      <c r="I55" s="451">
        <f>'A1'!I55</f>
        <v>0</v>
      </c>
      <c r="J55" s="451">
        <f>'A1'!J55</f>
        <v>9.7399659999999999E-2</v>
      </c>
      <c r="K55" s="451">
        <f>'A1'!K55</f>
        <v>80.310111820000003</v>
      </c>
      <c r="L55" s="451">
        <f>'A1'!L55</f>
        <v>0</v>
      </c>
      <c r="M55" s="451">
        <f>'A1'!M55</f>
        <v>334188.22014013008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199232.94651005004</v>
      </c>
      <c r="E56" s="396">
        <f>'A1'!E56</f>
        <v>5532.4155043500023</v>
      </c>
      <c r="F56" s="396">
        <f>'A1'!F56</f>
        <v>34.740649700000006</v>
      </c>
      <c r="G56" s="396">
        <f>'A1'!G56</f>
        <v>0</v>
      </c>
      <c r="H56" s="396">
        <f>'A1'!H56</f>
        <v>104.52354757000001</v>
      </c>
      <c r="I56" s="396">
        <f>'A1'!I56</f>
        <v>0</v>
      </c>
      <c r="J56" s="396">
        <f>'A1'!J56</f>
        <v>0</v>
      </c>
      <c r="K56" s="396">
        <f>'A1'!K56</f>
        <v>10.77736374</v>
      </c>
      <c r="L56" s="396">
        <f>'A1'!L56</f>
        <v>0</v>
      </c>
      <c r="M56" s="396">
        <f>'A1'!M56</f>
        <v>204915.40357541008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88156.292259449954</v>
      </c>
      <c r="E57" s="396">
        <f>'A1'!E57</f>
        <v>4609.9127351100024</v>
      </c>
      <c r="F57" s="396">
        <f>'A1'!F57</f>
        <v>0</v>
      </c>
      <c r="G57" s="396">
        <f>'A1'!G57</f>
        <v>0</v>
      </c>
      <c r="H57" s="396">
        <f>'A1'!H57</f>
        <v>57.349410019999993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92823.554404579962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111076.6542506001</v>
      </c>
      <c r="E58" s="396">
        <f>'A1'!E58</f>
        <v>922.50276923999991</v>
      </c>
      <c r="F58" s="396">
        <f>'A1'!F58</f>
        <v>34.740649700000006</v>
      </c>
      <c r="G58" s="396">
        <f>'A1'!G58</f>
        <v>0</v>
      </c>
      <c r="H58" s="396">
        <f>'A1'!H58</f>
        <v>47.174137550000005</v>
      </c>
      <c r="I58" s="396">
        <f>'A1'!I58</f>
        <v>0</v>
      </c>
      <c r="J58" s="396">
        <f>'A1'!J58</f>
        <v>0</v>
      </c>
      <c r="K58" s="396">
        <f>'A1'!K58</f>
        <v>10.77736374</v>
      </c>
      <c r="L58" s="396">
        <f>'A1'!L58</f>
        <v>0</v>
      </c>
      <c r="M58" s="396">
        <f>'A1'!M58</f>
        <v>112091.8491708301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68922.32512071004</v>
      </c>
      <c r="E59" s="396">
        <f>'A1'!E59</f>
        <v>6152.826015890013</v>
      </c>
      <c r="F59" s="396">
        <f>'A1'!F59</f>
        <v>0</v>
      </c>
      <c r="G59" s="396">
        <f>'A1'!G59</f>
        <v>0.3621048</v>
      </c>
      <c r="H59" s="396">
        <f>'A1'!H59</f>
        <v>76.513275149999998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75152.02651655006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23772.911214510044</v>
      </c>
      <c r="E60" s="396">
        <f>'A1'!E60</f>
        <v>5047.8977271500135</v>
      </c>
      <c r="F60" s="396">
        <f>'A1'!F60</f>
        <v>0</v>
      </c>
      <c r="G60" s="396">
        <f>'A1'!G60</f>
        <v>0.3621048</v>
      </c>
      <c r="H60" s="396">
        <f>'A1'!H60</f>
        <v>29.338605280000003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28850.509651740056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45149.413906199996</v>
      </c>
      <c r="E61" s="396">
        <f>'A1'!E61</f>
        <v>1104.9282887399997</v>
      </c>
      <c r="F61" s="396">
        <f>'A1'!F61</f>
        <v>0</v>
      </c>
      <c r="G61" s="396">
        <f>'A1'!G61</f>
        <v>0</v>
      </c>
      <c r="H61" s="396">
        <f>'A1'!H61</f>
        <v>47.174669870000002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46301.516864809993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30471.895540869988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30471.895540869988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6487.4745447899995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6487.4745447899995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23984.420996079989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23984.420996079989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23457.627969460002</v>
      </c>
      <c r="E65" s="396">
        <f>'A1'!E65</f>
        <v>97.577458360000008</v>
      </c>
      <c r="F65" s="396">
        <f>'A1'!F65</f>
        <v>19.823565790000004</v>
      </c>
      <c r="G65" s="396">
        <f>'A1'!G65</f>
        <v>4.2353659500000003</v>
      </c>
      <c r="H65" s="396">
        <f>'A1'!H65</f>
        <v>0</v>
      </c>
      <c r="I65" s="396">
        <f>'A1'!I65</f>
        <v>0</v>
      </c>
      <c r="J65" s="396">
        <f>'A1'!J65</f>
        <v>9.7399659999999999E-2</v>
      </c>
      <c r="K65" s="396">
        <f>'A1'!K65</f>
        <v>69.532748080000005</v>
      </c>
      <c r="L65" s="396">
        <f>'A1'!L65</f>
        <v>0</v>
      </c>
      <c r="M65" s="396">
        <f>'A1'!M65</f>
        <v>23648.894507300003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2440.7775768800002</v>
      </c>
      <c r="E66" s="396">
        <f>'A1'!E66</f>
        <v>97.577458360000008</v>
      </c>
      <c r="F66" s="396">
        <f>'A1'!F66</f>
        <v>19.823565790000004</v>
      </c>
      <c r="G66" s="396">
        <f>'A1'!G66</f>
        <v>4.2353659500000003</v>
      </c>
      <c r="H66" s="396">
        <f>'A1'!H66</f>
        <v>0</v>
      </c>
      <c r="I66" s="396">
        <f>'A1'!I66</f>
        <v>0</v>
      </c>
      <c r="J66" s="396">
        <f>'A1'!J66</f>
        <v>9.7399659999999999E-2</v>
      </c>
      <c r="K66" s="396">
        <f>'A1'!K66</f>
        <v>69.532748080000005</v>
      </c>
      <c r="L66" s="396">
        <f>'A1'!L66</f>
        <v>0</v>
      </c>
      <c r="M66" s="396">
        <f>'A1'!M66</f>
        <v>2632.0441147200004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21016.85039258</v>
      </c>
      <c r="E67" s="396">
        <f>'A1'!E67</f>
        <v>0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21016.85039258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82182.299894919983</v>
      </c>
      <c r="E68" s="451">
        <f>'A1'!E68</f>
        <v>25464.123026159999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107646.42292107998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82182.299894919983</v>
      </c>
      <c r="E69" s="396">
        <f>'A1'!E69</f>
        <v>25464.123026159999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107646.42292107998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404267.09503600997</v>
      </c>
      <c r="E71" s="396">
        <f>'A1'!E71</f>
        <v>37246.942004760014</v>
      </c>
      <c r="F71" s="396">
        <f>'A1'!F71</f>
        <v>54.564215490000009</v>
      </c>
      <c r="G71" s="396">
        <f>'A1'!G71</f>
        <v>4.5974707500000003</v>
      </c>
      <c r="H71" s="396">
        <f>'A1'!H71</f>
        <v>181.03682272</v>
      </c>
      <c r="I71" s="396">
        <f>'A1'!I71</f>
        <v>0</v>
      </c>
      <c r="J71" s="396">
        <f>'A1'!J71</f>
        <v>9.7399659999999999E-2</v>
      </c>
      <c r="K71" s="396">
        <f>'A1'!K71</f>
        <v>80.310111820000003</v>
      </c>
      <c r="L71" s="396">
        <f>'A1'!L71</f>
        <v>0</v>
      </c>
      <c r="M71" s="396">
        <f>'A1'!M71</f>
        <v>441834.64306120999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395904.47175736987</v>
      </c>
      <c r="E73" s="396">
        <f>'A1'!E73</f>
        <v>36938.079826549882</v>
      </c>
      <c r="F73" s="396">
        <f>'A1'!F73</f>
        <v>27.227133670000001</v>
      </c>
      <c r="G73" s="396">
        <f>'A1'!G73</f>
        <v>2.4793582000000001</v>
      </c>
      <c r="H73" s="396">
        <f>'A1'!H73</f>
        <v>133.81584062000002</v>
      </c>
      <c r="I73" s="396">
        <f>'A1'!I73</f>
        <v>0</v>
      </c>
      <c r="J73" s="396">
        <f>'A1'!J73</f>
        <v>4.8719200000000004E-2</v>
      </c>
      <c r="K73" s="396">
        <f>'A1'!K73</f>
        <v>40.155055910000002</v>
      </c>
      <c r="L73" s="396">
        <f>'A1'!L73</f>
        <v>0</v>
      </c>
      <c r="M73" s="396">
        <f>'A1'!M73</f>
        <v>433046.27769151976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7855.5816017399966</v>
      </c>
      <c r="E74" s="396">
        <f>'A1'!E74</f>
        <v>308.86217821000002</v>
      </c>
      <c r="F74" s="396">
        <f>'A1'!F74</f>
        <v>27.337081820000002</v>
      </c>
      <c r="G74" s="396">
        <f>'A1'!G74</f>
        <v>2.1181125500000002</v>
      </c>
      <c r="H74" s="396">
        <f>'A1'!H74</f>
        <v>47.220982100000001</v>
      </c>
      <c r="I74" s="396">
        <f>'A1'!I74</f>
        <v>0</v>
      </c>
      <c r="J74" s="396">
        <f>'A1'!J74</f>
        <v>4.8680459999999995E-2</v>
      </c>
      <c r="K74" s="396">
        <f>'A1'!K74</f>
        <v>40.155055910000002</v>
      </c>
      <c r="L74" s="396">
        <f>'A1'!L74</f>
        <v>0</v>
      </c>
      <c r="M74" s="396">
        <f>'A1'!M74</f>
        <v>8281.3236927899961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507.04167686000005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507.04167686000005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4" sqref="D14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207373.76462853004</v>
      </c>
      <c r="E13" s="474">
        <f>'A2'!E13</f>
        <v>3811.0945570700005</v>
      </c>
      <c r="F13" s="474">
        <f>'A2'!F13</f>
        <v>11420.091043019997</v>
      </c>
      <c r="G13" s="474">
        <f>'A2'!G13</f>
        <v>2122.8184442499996</v>
      </c>
      <c r="H13" s="474">
        <f>'A2'!H13</f>
        <v>1336.3959780799998</v>
      </c>
      <c r="I13" s="474">
        <f>'A2'!I13</f>
        <v>4357.7783960599972</v>
      </c>
      <c r="J13" s="474">
        <f>'A2'!J13</f>
        <v>104.96142324000002</v>
      </c>
      <c r="K13" s="474">
        <f>'A2'!K13</f>
        <v>2158.2760925799994</v>
      </c>
      <c r="L13" s="474">
        <f>'A2'!L13</f>
        <v>232685.18056283006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123958.79029567994</v>
      </c>
      <c r="E14" s="396">
        <f>'A2'!E14</f>
        <v>1059.6682811799997</v>
      </c>
      <c r="F14" s="396">
        <f>'A2'!F14</f>
        <v>4727.8179490900002</v>
      </c>
      <c r="G14" s="396">
        <f>'A2'!G14</f>
        <v>900.03909336999982</v>
      </c>
      <c r="H14" s="396">
        <f>'A2'!H14</f>
        <v>361.37883724000011</v>
      </c>
      <c r="I14" s="396">
        <f>'A2'!I14</f>
        <v>1699.01326088</v>
      </c>
      <c r="J14" s="396">
        <f>'A2'!J14</f>
        <v>91.097738290000024</v>
      </c>
      <c r="K14" s="396">
        <f>'A2'!K14</f>
        <v>449.70622911000044</v>
      </c>
      <c r="L14" s="396">
        <f>'A2'!L14</f>
        <v>133247.51168483993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41448.396589450043</v>
      </c>
      <c r="E15" s="396">
        <f>'A2'!E15</f>
        <v>125.49354377000003</v>
      </c>
      <c r="F15" s="396">
        <f>'A2'!F15</f>
        <v>612.07830126999977</v>
      </c>
      <c r="G15" s="396">
        <f>'A2'!G15</f>
        <v>107.85823564999998</v>
      </c>
      <c r="H15" s="396">
        <f>'A2'!H15</f>
        <v>33.532346629999999</v>
      </c>
      <c r="I15" s="396">
        <f>'A2'!I15</f>
        <v>276.25630069000005</v>
      </c>
      <c r="J15" s="396">
        <f>'A2'!J15</f>
        <v>0.17501156999999998</v>
      </c>
      <c r="K15" s="396">
        <f>'A2'!K15</f>
        <v>30.432673489999985</v>
      </c>
      <c r="L15" s="396">
        <f>'A2'!L15</f>
        <v>42634.223002520041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82510.393706229894</v>
      </c>
      <c r="E16" s="396">
        <f>'A2'!E16</f>
        <v>934.17473740999958</v>
      </c>
      <c r="F16" s="396">
        <f>'A2'!F16</f>
        <v>4115.7396478200008</v>
      </c>
      <c r="G16" s="396">
        <f>'A2'!G16</f>
        <v>792.18085771999984</v>
      </c>
      <c r="H16" s="396">
        <f>'A2'!H16</f>
        <v>327.8464906100001</v>
      </c>
      <c r="I16" s="396">
        <f>'A2'!I16</f>
        <v>1422.75696019</v>
      </c>
      <c r="J16" s="396">
        <f>'A2'!J16</f>
        <v>90.922726720000028</v>
      </c>
      <c r="K16" s="396">
        <f>'A2'!K16</f>
        <v>419.27355562000042</v>
      </c>
      <c r="L16" s="396">
        <f>'A2'!L16</f>
        <v>90613.288682319893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55367.990240020088</v>
      </c>
      <c r="E17" s="396">
        <f>'A2'!E17</f>
        <v>1375.3833748600005</v>
      </c>
      <c r="F17" s="396">
        <f>'A2'!F17</f>
        <v>4515.4876162599958</v>
      </c>
      <c r="G17" s="396">
        <f>'A2'!G17</f>
        <v>1031.2959148899997</v>
      </c>
      <c r="H17" s="396">
        <f>'A2'!H17</f>
        <v>779.30205453999974</v>
      </c>
      <c r="I17" s="396">
        <f>'A2'!I17</f>
        <v>2202.350213979998</v>
      </c>
      <c r="J17" s="396">
        <f>'A2'!J17</f>
        <v>9.0814965300000008</v>
      </c>
      <c r="K17" s="396">
        <f>'A2'!K17</f>
        <v>1540.3793746399988</v>
      </c>
      <c r="L17" s="396">
        <f>'A2'!L17</f>
        <v>66821.270285720078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3559.9833999199996</v>
      </c>
      <c r="E18" s="396">
        <f>'A2'!E18</f>
        <v>289.18936595999998</v>
      </c>
      <c r="F18" s="396">
        <f>'A2'!F18</f>
        <v>109.91651402999995</v>
      </c>
      <c r="G18" s="396">
        <f>'A2'!G18</f>
        <v>29.694448569999995</v>
      </c>
      <c r="H18" s="396">
        <f>'A2'!H18</f>
        <v>3.6019207799999999</v>
      </c>
      <c r="I18" s="396">
        <f>'A2'!I18</f>
        <v>2.3497188699999998</v>
      </c>
      <c r="J18" s="396">
        <f>'A2'!J18</f>
        <v>5.4501330000000008E-2</v>
      </c>
      <c r="K18" s="396">
        <f>'A2'!K18</f>
        <v>12.79478065</v>
      </c>
      <c r="L18" s="396">
        <f>'A2'!L18</f>
        <v>4007.58465011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51808.00684010009</v>
      </c>
      <c r="E19" s="396">
        <f>'A2'!E19</f>
        <v>1086.1940089000004</v>
      </c>
      <c r="F19" s="396">
        <f>'A2'!F19</f>
        <v>4405.5711022299956</v>
      </c>
      <c r="G19" s="396">
        <f>'A2'!G19</f>
        <v>1001.6014663199996</v>
      </c>
      <c r="H19" s="396">
        <f>'A2'!H19</f>
        <v>775.70013375999974</v>
      </c>
      <c r="I19" s="396">
        <f>'A2'!I19</f>
        <v>2200.0004951099982</v>
      </c>
      <c r="J19" s="396">
        <f>'A2'!J19</f>
        <v>9.0269952</v>
      </c>
      <c r="K19" s="396">
        <f>'A2'!K19</f>
        <v>1527.5845939899989</v>
      </c>
      <c r="L19" s="396">
        <f>'A2'!L19</f>
        <v>62813.685635610076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3831.2494581799992</v>
      </c>
      <c r="E20" s="396">
        <f>'A2'!E20</f>
        <v>76.061172209999995</v>
      </c>
      <c r="F20" s="396">
        <f>'A2'!F20</f>
        <v>294.98443984000005</v>
      </c>
      <c r="G20" s="396">
        <f>'A2'!G20</f>
        <v>5.3707418900000006</v>
      </c>
      <c r="H20" s="396">
        <f>'A2'!H20</f>
        <v>0.14390603999999999</v>
      </c>
      <c r="I20" s="396">
        <f>'A2'!I20</f>
        <v>5.3317473799999995</v>
      </c>
      <c r="J20" s="396">
        <f>'A2'!J20</f>
        <v>7.0593569999999994E-2</v>
      </c>
      <c r="K20" s="396">
        <f>'A2'!K20</f>
        <v>8.263355E-2</v>
      </c>
      <c r="L20" s="396">
        <f>'A2'!L20</f>
        <v>4213.2946926599989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0.79308714000000013</v>
      </c>
      <c r="E21" s="396">
        <f>'A2'!E21</f>
        <v>0</v>
      </c>
      <c r="F21" s="396">
        <f>'A2'!F21</f>
        <v>0.87012255999999999</v>
      </c>
      <c r="G21" s="396">
        <f>'A2'!G21</f>
        <v>0.12595286999999999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4.3347500000000001E-3</v>
      </c>
      <c r="L21" s="396">
        <f>'A2'!L21</f>
        <v>1.7934973200000002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3830.4563710399993</v>
      </c>
      <c r="E22" s="396">
        <f>'A2'!E22</f>
        <v>76.061172209999995</v>
      </c>
      <c r="F22" s="396">
        <f>'A2'!F22</f>
        <v>294.11431728000002</v>
      </c>
      <c r="G22" s="396">
        <f>'A2'!G22</f>
        <v>5.2447890200000007</v>
      </c>
      <c r="H22" s="396">
        <f>'A2'!H22</f>
        <v>0.14390603999999999</v>
      </c>
      <c r="I22" s="396">
        <f>'A2'!I22</f>
        <v>5.3317473799999995</v>
      </c>
      <c r="J22" s="396">
        <f>'A2'!J22</f>
        <v>7.0593569999999994E-2</v>
      </c>
      <c r="K22" s="396">
        <f>'A2'!K22</f>
        <v>7.8298800000000002E-2</v>
      </c>
      <c r="L22" s="396">
        <f>'A2'!L22</f>
        <v>4211.501195339999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24215.734634650009</v>
      </c>
      <c r="E23" s="396">
        <f>'A2'!E23</f>
        <v>1299.9817288200002</v>
      </c>
      <c r="F23" s="396">
        <f>'A2'!F23</f>
        <v>1881.80103783</v>
      </c>
      <c r="G23" s="396">
        <f>'A2'!G23</f>
        <v>186.11269409999997</v>
      </c>
      <c r="H23" s="396">
        <f>'A2'!H23</f>
        <v>195.57118025999998</v>
      </c>
      <c r="I23" s="396">
        <f>'A2'!I23</f>
        <v>451.08317381999996</v>
      </c>
      <c r="J23" s="396">
        <f>'A2'!J23</f>
        <v>4.7115948499999982</v>
      </c>
      <c r="K23" s="396">
        <f>'A2'!K23</f>
        <v>168.10785528000005</v>
      </c>
      <c r="L23" s="396">
        <f>'A2'!L23</f>
        <v>28403.103899610011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6845.5553400600074</v>
      </c>
      <c r="E24" s="396">
        <f>'A2'!E24</f>
        <v>56.381611449999987</v>
      </c>
      <c r="F24" s="396">
        <f>'A2'!F24</f>
        <v>622.72488239999984</v>
      </c>
      <c r="G24" s="396">
        <f>'A2'!G24</f>
        <v>135.78998951999998</v>
      </c>
      <c r="H24" s="396">
        <f>'A2'!H24</f>
        <v>153.84289537999999</v>
      </c>
      <c r="I24" s="396">
        <f>'A2'!I24</f>
        <v>203.02044188999997</v>
      </c>
      <c r="J24" s="396">
        <f>'A2'!J24</f>
        <v>4.5403431499999982</v>
      </c>
      <c r="K24" s="396">
        <f>'A2'!K24</f>
        <v>139.54330319000005</v>
      </c>
      <c r="L24" s="396">
        <f>'A2'!L24</f>
        <v>8161.3988070400073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17370.179294590002</v>
      </c>
      <c r="E25" s="396">
        <f>'A2'!E25</f>
        <v>1243.6001173700001</v>
      </c>
      <c r="F25" s="396">
        <f>'A2'!F25</f>
        <v>1259.0761554300002</v>
      </c>
      <c r="G25" s="396">
        <f>'A2'!G25</f>
        <v>50.32270458</v>
      </c>
      <c r="H25" s="396">
        <f>'A2'!H25</f>
        <v>41.728284879999997</v>
      </c>
      <c r="I25" s="396">
        <f>'A2'!I25</f>
        <v>248.06273192999996</v>
      </c>
      <c r="J25" s="396">
        <f>'A2'!J25</f>
        <v>0.17125170000000001</v>
      </c>
      <c r="K25" s="396">
        <f>'A2'!K25</f>
        <v>28.564552090000003</v>
      </c>
      <c r="L25" s="396">
        <f>'A2'!L25</f>
        <v>20241.705092570002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499.54449763000002</v>
      </c>
      <c r="E26" s="396">
        <f>'A2'!E26</f>
        <v>0</v>
      </c>
      <c r="F26" s="396">
        <f>'A2'!F26</f>
        <v>6.3959393000000002</v>
      </c>
      <c r="G26" s="396">
        <f>'A2'!G26</f>
        <v>0</v>
      </c>
      <c r="H26" s="396">
        <f>'A2'!H26</f>
        <v>0</v>
      </c>
      <c r="I26" s="396">
        <f>'A2'!I26</f>
        <v>1.2034535000000002</v>
      </c>
      <c r="J26" s="396">
        <f>'A2'!J26</f>
        <v>0</v>
      </c>
      <c r="K26" s="396">
        <f>'A2'!K26</f>
        <v>0</v>
      </c>
      <c r="L26" s="396">
        <f>'A2'!L26</f>
        <v>507.14389043000006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466.21897991000003</v>
      </c>
      <c r="E27" s="396">
        <f>'A2'!E27</f>
        <v>0</v>
      </c>
      <c r="F27" s="396">
        <f>'A2'!F27</f>
        <v>4.3486516599999998</v>
      </c>
      <c r="G27" s="396">
        <f>'A2'!G27</f>
        <v>0</v>
      </c>
      <c r="H27" s="396">
        <f>'A2'!H27</f>
        <v>0</v>
      </c>
      <c r="I27" s="396">
        <f>'A2'!I27</f>
        <v>1.2034535000000002</v>
      </c>
      <c r="J27" s="396">
        <f>'A2'!J27</f>
        <v>0</v>
      </c>
      <c r="K27" s="396">
        <f>'A2'!K27</f>
        <v>0</v>
      </c>
      <c r="L27" s="396">
        <f>'A2'!L27</f>
        <v>471.77108507000003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33.325517720000001</v>
      </c>
      <c r="E28" s="396">
        <f>'A2'!E28</f>
        <v>0</v>
      </c>
      <c r="F28" s="396">
        <f>'A2'!F28</f>
        <v>2.0472876400000004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35.372805360000001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207873.30912616005</v>
      </c>
      <c r="E29" s="396">
        <f>'A2'!E29</f>
        <v>3811.0945570700005</v>
      </c>
      <c r="F29" s="396">
        <f>'A2'!F29</f>
        <v>11426.486982319997</v>
      </c>
      <c r="G29" s="396">
        <f>'A2'!G29</f>
        <v>2122.8184442499996</v>
      </c>
      <c r="H29" s="396">
        <f>'A2'!H29</f>
        <v>1336.3959780799998</v>
      </c>
      <c r="I29" s="396">
        <f>'A2'!I29</f>
        <v>4358.9818495599975</v>
      </c>
      <c r="J29" s="396">
        <f>'A2'!J29</f>
        <v>104.96142324000002</v>
      </c>
      <c r="K29" s="396">
        <f>'A2'!K29</f>
        <v>2158.2760925799994</v>
      </c>
      <c r="L29" s="396">
        <f>'A2'!L29</f>
        <v>233192.32445326005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722.61237411000002</v>
      </c>
      <c r="E32" s="396">
        <f>'A2'!E32</f>
        <v>2.1984272800000002</v>
      </c>
      <c r="F32" s="396">
        <f>'A2'!F32</f>
        <v>1.8264944600000002</v>
      </c>
      <c r="G32" s="396">
        <f>'A2'!G32</f>
        <v>804.95936341000004</v>
      </c>
      <c r="H32" s="396">
        <f>'A2'!H32</f>
        <v>0.63617866000000001</v>
      </c>
      <c r="I32" s="396">
        <f>'A2'!I32</f>
        <v>4.3494266599999998</v>
      </c>
      <c r="J32" s="396">
        <f>'A2'!J32</f>
        <v>1.0330495099999999</v>
      </c>
      <c r="K32" s="396">
        <f>'A2'!K32</f>
        <v>524.32577893000007</v>
      </c>
      <c r="L32" s="396">
        <f>'A2'!L32</f>
        <v>2061.9410930200006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99.168444870000002</v>
      </c>
      <c r="E33" s="396">
        <f>'A2'!E33</f>
        <v>1.9773130000000001</v>
      </c>
      <c r="F33" s="396">
        <f>'A2'!F33</f>
        <v>0</v>
      </c>
      <c r="G33" s="396">
        <f>'A2'!G33</f>
        <v>38.967935409999995</v>
      </c>
      <c r="H33" s="396">
        <f>'A2'!H33</f>
        <v>4.9571300000000006E-3</v>
      </c>
      <c r="I33" s="396">
        <f>'A2'!I33</f>
        <v>3.2843889100000001</v>
      </c>
      <c r="J33" s="396">
        <f>'A2'!J33</f>
        <v>0.74497678999999994</v>
      </c>
      <c r="K33" s="396">
        <f>'A2'!K33</f>
        <v>11.284677090000001</v>
      </c>
      <c r="L33" s="396">
        <f>'A2'!L33</f>
        <v>155.43269320000002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5.1180249500000006</v>
      </c>
      <c r="E34" s="396">
        <f>'A2'!E34</f>
        <v>0</v>
      </c>
      <c r="F34" s="396">
        <f>'A2'!F34</f>
        <v>0</v>
      </c>
      <c r="G34" s="396">
        <f>'A2'!G34</f>
        <v>1.0028014999999999</v>
      </c>
      <c r="H34" s="396">
        <f>'A2'!H34</f>
        <v>4.9571300000000006E-3</v>
      </c>
      <c r="I34" s="396">
        <f>'A2'!I34</f>
        <v>2.6568512200000001</v>
      </c>
      <c r="J34" s="396">
        <f>'A2'!J34</f>
        <v>0</v>
      </c>
      <c r="K34" s="396">
        <f>'A2'!K34</f>
        <v>0.24445500000000001</v>
      </c>
      <c r="L34" s="396">
        <f>'A2'!L34</f>
        <v>9.0270898000000006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94.050419919999996</v>
      </c>
      <c r="E35" s="396">
        <f>'A2'!E35</f>
        <v>1.9773130000000001</v>
      </c>
      <c r="F35" s="396">
        <f>'A2'!F35</f>
        <v>0</v>
      </c>
      <c r="G35" s="396">
        <f>'A2'!G35</f>
        <v>37.965133909999999</v>
      </c>
      <c r="H35" s="396">
        <f>'A2'!H35</f>
        <v>0</v>
      </c>
      <c r="I35" s="396">
        <f>'A2'!I35</f>
        <v>0.62753769000000004</v>
      </c>
      <c r="J35" s="396">
        <f>'A2'!J35</f>
        <v>0.74497678999999994</v>
      </c>
      <c r="K35" s="396">
        <f>'A2'!K35</f>
        <v>11.04022209</v>
      </c>
      <c r="L35" s="396">
        <f>'A2'!L35</f>
        <v>146.40560340000002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179.76758429999998</v>
      </c>
      <c r="E36" s="396">
        <f>'A2'!E36</f>
        <v>0.22111428</v>
      </c>
      <c r="F36" s="396">
        <f>'A2'!F36</f>
        <v>1.8264944600000002</v>
      </c>
      <c r="G36" s="396">
        <f>'A2'!G36</f>
        <v>765.95155196000007</v>
      </c>
      <c r="H36" s="396">
        <f>'A2'!H36</f>
        <v>0.60143541</v>
      </c>
      <c r="I36" s="396">
        <f>'A2'!I36</f>
        <v>1.0650377499999999</v>
      </c>
      <c r="J36" s="396">
        <f>'A2'!J36</f>
        <v>0.28807271999999995</v>
      </c>
      <c r="K36" s="396">
        <f>'A2'!K36</f>
        <v>512.71538084000008</v>
      </c>
      <c r="L36" s="396">
        <f>'A2'!L36</f>
        <v>1462.4366717200003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10.427525279999999</v>
      </c>
      <c r="E37" s="396">
        <f>'A2'!E37</f>
        <v>0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10.427525279999999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169.34005901999998</v>
      </c>
      <c r="E38" s="396">
        <f>'A2'!E38</f>
        <v>0.22111428</v>
      </c>
      <c r="F38" s="396">
        <f>'A2'!F38</f>
        <v>1.8264944600000002</v>
      </c>
      <c r="G38" s="396">
        <f>'A2'!G38</f>
        <v>765.95155196000007</v>
      </c>
      <c r="H38" s="396">
        <f>'A2'!H38</f>
        <v>0.60143541</v>
      </c>
      <c r="I38" s="396">
        <f>'A2'!I38</f>
        <v>1.0650377499999999</v>
      </c>
      <c r="J38" s="396">
        <f>'A2'!J38</f>
        <v>0.28807271999999995</v>
      </c>
      <c r="K38" s="396">
        <f>'A2'!K38</f>
        <v>512.71538084000008</v>
      </c>
      <c r="L38" s="396">
        <f>'A2'!L38</f>
        <v>1452.0091464400002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0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0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443.67634494000004</v>
      </c>
      <c r="E42" s="396">
        <f>'A2'!E42</f>
        <v>0</v>
      </c>
      <c r="F42" s="396">
        <f>'A2'!F42</f>
        <v>0</v>
      </c>
      <c r="G42" s="396">
        <f>'A2'!G42</f>
        <v>3.9876040000000001E-2</v>
      </c>
      <c r="H42" s="396">
        <f>'A2'!H42</f>
        <v>2.9786119999999999E-2</v>
      </c>
      <c r="I42" s="396">
        <f>'A2'!I42</f>
        <v>0</v>
      </c>
      <c r="J42" s="396">
        <f>'A2'!J42</f>
        <v>0</v>
      </c>
      <c r="K42" s="396">
        <f>'A2'!K42</f>
        <v>0.32572100000000004</v>
      </c>
      <c r="L42" s="396">
        <f>'A2'!L42</f>
        <v>444.07172810000003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17.660494780000001</v>
      </c>
      <c r="E43" s="396">
        <f>'A2'!E43</f>
        <v>0</v>
      </c>
      <c r="F43" s="396">
        <f>'A2'!F43</f>
        <v>0</v>
      </c>
      <c r="G43" s="396">
        <f>'A2'!G43</f>
        <v>3.9876040000000001E-2</v>
      </c>
      <c r="H43" s="396">
        <f>'A2'!H43</f>
        <v>2.9786119999999999E-2</v>
      </c>
      <c r="I43" s="396">
        <f>'A2'!I43</f>
        <v>0</v>
      </c>
      <c r="J43" s="396">
        <f>'A2'!J43</f>
        <v>0</v>
      </c>
      <c r="K43" s="396">
        <f>'A2'!K43</f>
        <v>0.32572100000000004</v>
      </c>
      <c r="L43" s="396">
        <f>'A2'!L43</f>
        <v>18.055877940000002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426.01585016000001</v>
      </c>
      <c r="E44" s="396">
        <f>'A2'!E44</f>
        <v>0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</v>
      </c>
      <c r="L44" s="396">
        <f>'A2'!L44</f>
        <v>426.01585016000001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3613.6044912599991</v>
      </c>
      <c r="E45" s="396">
        <f>'A2'!E45</f>
        <v>54.646142700000006</v>
      </c>
      <c r="F45" s="396">
        <f>'A2'!F45</f>
        <v>100.69476672000002</v>
      </c>
      <c r="G45" s="396">
        <f>'A2'!G45</f>
        <v>0</v>
      </c>
      <c r="H45" s="396">
        <f>'A2'!H45</f>
        <v>0</v>
      </c>
      <c r="I45" s="396">
        <f>'A2'!I45</f>
        <v>54.62034238999999</v>
      </c>
      <c r="J45" s="396">
        <f>'A2'!J45</f>
        <v>0</v>
      </c>
      <c r="K45" s="396">
        <f>'A2'!K45</f>
        <v>15.218219999999999</v>
      </c>
      <c r="L45" s="396">
        <f>'A2'!L45</f>
        <v>3838.7839630699996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1691.9542298199997</v>
      </c>
      <c r="E46" s="396">
        <f>'A2'!E46</f>
        <v>0</v>
      </c>
      <c r="F46" s="396">
        <f>'A2'!F46</f>
        <v>31.305406510000005</v>
      </c>
      <c r="G46" s="396">
        <f>'A2'!G46</f>
        <v>0</v>
      </c>
      <c r="H46" s="396">
        <f>'A2'!H46</f>
        <v>0</v>
      </c>
      <c r="I46" s="396">
        <f>'A2'!I46</f>
        <v>36.029363849999996</v>
      </c>
      <c r="J46" s="396">
        <f>'A2'!J46</f>
        <v>0</v>
      </c>
      <c r="K46" s="396">
        <f>'A2'!K46</f>
        <v>0</v>
      </c>
      <c r="L46" s="396">
        <f>'A2'!L46</f>
        <v>1759.2890001799997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1921.6502614399997</v>
      </c>
      <c r="E47" s="396">
        <f>'A2'!E47</f>
        <v>54.646142700000006</v>
      </c>
      <c r="F47" s="396">
        <f>'A2'!F47</f>
        <v>69.389360210000007</v>
      </c>
      <c r="G47" s="396">
        <f>'A2'!G47</f>
        <v>0</v>
      </c>
      <c r="H47" s="396">
        <f>'A2'!H47</f>
        <v>0</v>
      </c>
      <c r="I47" s="396">
        <f>'A2'!I47</f>
        <v>18.590978539999998</v>
      </c>
      <c r="J47" s="396">
        <f>'A2'!J47</f>
        <v>0</v>
      </c>
      <c r="K47" s="396">
        <f>'A2'!K47</f>
        <v>15.218219999999999</v>
      </c>
      <c r="L47" s="396">
        <f>'A2'!L47</f>
        <v>2079.4949628899999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4336.2168653699991</v>
      </c>
      <c r="E48" s="396">
        <f>'A2'!E48</f>
        <v>56.844569980000003</v>
      </c>
      <c r="F48" s="396">
        <f>'A2'!F48</f>
        <v>102.52126118000002</v>
      </c>
      <c r="G48" s="396">
        <f>'A2'!G48</f>
        <v>804.95936341000004</v>
      </c>
      <c r="H48" s="396">
        <f>'A2'!H48</f>
        <v>0.63617866000000001</v>
      </c>
      <c r="I48" s="396">
        <f>'A2'!I48</f>
        <v>58.969769049999989</v>
      </c>
      <c r="J48" s="396">
        <f>'A2'!J48</f>
        <v>1.0330495099999999</v>
      </c>
      <c r="K48" s="396">
        <f>'A2'!K48</f>
        <v>539.54399893000004</v>
      </c>
      <c r="L48" s="396">
        <f>'A2'!L48</f>
        <v>5900.7250560900002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436.55062748000006</v>
      </c>
      <c r="E50" s="396">
        <f>'A2'!E50</f>
        <v>5.6198728099999995</v>
      </c>
      <c r="F50" s="396">
        <f>'A2'!F50</f>
        <v>21.509943409999995</v>
      </c>
      <c r="G50" s="396">
        <f>'A2'!G50</f>
        <v>84.871835239999996</v>
      </c>
      <c r="H50" s="396">
        <f>'A2'!H50</f>
        <v>0.6361786599999999</v>
      </c>
      <c r="I50" s="396">
        <f>'A2'!I50</f>
        <v>4.2576235599999999</v>
      </c>
      <c r="J50" s="396">
        <f>'A2'!J50</f>
        <v>0.56968859999999988</v>
      </c>
      <c r="K50" s="396">
        <f>'A2'!K50</f>
        <v>258.90498567000003</v>
      </c>
      <c r="L50" s="396">
        <f>'A2'!L50</f>
        <v>812.9207554300001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3749.4553380899988</v>
      </c>
      <c r="E51" s="396">
        <f>'A2'!E51</f>
        <v>51.224697170000013</v>
      </c>
      <c r="F51" s="396">
        <f>'A2'!F51</f>
        <v>81.011317770000034</v>
      </c>
      <c r="G51" s="396">
        <f>'A2'!G51</f>
        <v>20.618752449999999</v>
      </c>
      <c r="H51" s="396">
        <f>'A2'!H51</f>
        <v>0</v>
      </c>
      <c r="I51" s="396">
        <f>'A2'!I51</f>
        <v>54.712145479999982</v>
      </c>
      <c r="J51" s="396">
        <f>'A2'!J51</f>
        <v>0.46336091000000001</v>
      </c>
      <c r="K51" s="396">
        <f>'A2'!K51</f>
        <v>36.87507806</v>
      </c>
      <c r="L51" s="396">
        <f>'A2'!L51</f>
        <v>3994.3606899299989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150.21089981</v>
      </c>
      <c r="E52" s="396">
        <f>'A2'!E52</f>
        <v>0</v>
      </c>
      <c r="F52" s="396">
        <f>'A2'!F52</f>
        <v>0</v>
      </c>
      <c r="G52" s="396">
        <f>'A2'!G52</f>
        <v>699.46877572000005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243.76393520000002</v>
      </c>
      <c r="L52" s="396">
        <f>'A2'!L52</f>
        <v>1093.44361073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175898.12212773011</v>
      </c>
      <c r="E55" s="396">
        <f>'A2'!E55</f>
        <v>15282.088318419999</v>
      </c>
      <c r="F55" s="396">
        <f>'A2'!F55</f>
        <v>10804.466187840006</v>
      </c>
      <c r="G55" s="396">
        <f>'A2'!G55</f>
        <v>7006.6252449499989</v>
      </c>
      <c r="H55" s="396">
        <f>'A2'!H55</f>
        <v>1740.7879883600008</v>
      </c>
      <c r="I55" s="396">
        <f>'A2'!I55</f>
        <v>2551.5584308599996</v>
      </c>
      <c r="J55" s="396">
        <f>'A2'!J55</f>
        <v>148.05278870999999</v>
      </c>
      <c r="K55" s="396">
        <f>'A2'!K55</f>
        <v>2500.5076588800002</v>
      </c>
      <c r="L55" s="396">
        <f>'A2'!L55</f>
        <v>215932.2087457501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105908.63310575997</v>
      </c>
      <c r="E56" s="396">
        <f>'A2'!E56</f>
        <v>8404.6651276900011</v>
      </c>
      <c r="F56" s="396">
        <f>'A2'!F56</f>
        <v>5852.7544153800027</v>
      </c>
      <c r="G56" s="396">
        <f>'A2'!G56</f>
        <v>4790.0795778700012</v>
      </c>
      <c r="H56" s="396">
        <f>'A2'!H56</f>
        <v>851.97841371000061</v>
      </c>
      <c r="I56" s="396">
        <f>'A2'!I56</f>
        <v>1479.3361303500001</v>
      </c>
      <c r="J56" s="396">
        <f>'A2'!J56</f>
        <v>92.915487859999999</v>
      </c>
      <c r="K56" s="396">
        <f>'A2'!K56</f>
        <v>560.69690436999997</v>
      </c>
      <c r="L56" s="396">
        <f>'A2'!L56</f>
        <v>127941.05916298999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26805.021713239974</v>
      </c>
      <c r="E57" s="396">
        <f>'A2'!E57</f>
        <v>1920.548402540001</v>
      </c>
      <c r="F57" s="396">
        <f>'A2'!F57</f>
        <v>833.05467032999957</v>
      </c>
      <c r="G57" s="396">
        <f>'A2'!G57</f>
        <v>807.3248928200004</v>
      </c>
      <c r="H57" s="396">
        <f>'A2'!H57</f>
        <v>27.38980475</v>
      </c>
      <c r="I57" s="396">
        <f>'A2'!I57</f>
        <v>434.98341263999998</v>
      </c>
      <c r="J57" s="396">
        <f>'A2'!J57</f>
        <v>2.0149190000000003</v>
      </c>
      <c r="K57" s="396">
        <f>'A2'!K57</f>
        <v>2.1617451000000005</v>
      </c>
      <c r="L57" s="396">
        <f>'A2'!L57</f>
        <v>30832.499560419972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79103.611392520004</v>
      </c>
      <c r="E58" s="396">
        <f>'A2'!E58</f>
        <v>6484.1167251500001</v>
      </c>
      <c r="F58" s="396">
        <f>'A2'!F58</f>
        <v>5019.699745050003</v>
      </c>
      <c r="G58" s="396">
        <f>'A2'!G58</f>
        <v>3982.7546850500007</v>
      </c>
      <c r="H58" s="396">
        <f>'A2'!H58</f>
        <v>824.58860896000056</v>
      </c>
      <c r="I58" s="396">
        <f>'A2'!I58</f>
        <v>1044.35271771</v>
      </c>
      <c r="J58" s="396">
        <f>'A2'!J58</f>
        <v>90.900568859999993</v>
      </c>
      <c r="K58" s="396">
        <f>'A2'!K58</f>
        <v>558.53515927000001</v>
      </c>
      <c r="L58" s="396">
        <f>'A2'!L58</f>
        <v>97108.559602570022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50496.128463600107</v>
      </c>
      <c r="E59" s="396">
        <f>'A2'!E59</f>
        <v>6267.8102152799993</v>
      </c>
      <c r="F59" s="396">
        <f>'A2'!F59</f>
        <v>3490.8909294400009</v>
      </c>
      <c r="G59" s="396">
        <f>'A2'!G59</f>
        <v>1696.4973187299977</v>
      </c>
      <c r="H59" s="396">
        <f>'A2'!H59</f>
        <v>686.02582685000027</v>
      </c>
      <c r="I59" s="396">
        <f>'A2'!I59</f>
        <v>677.52963928999964</v>
      </c>
      <c r="J59" s="396">
        <f>'A2'!J59</f>
        <v>27.308736289999995</v>
      </c>
      <c r="K59" s="396">
        <f>'A2'!K59</f>
        <v>592.72750223000014</v>
      </c>
      <c r="L59" s="396">
        <f>'A2'!L59</f>
        <v>63934.918631710105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12536.907182830002</v>
      </c>
      <c r="E60" s="396">
        <f>'A2'!E60</f>
        <v>3969.1065251699993</v>
      </c>
      <c r="F60" s="396">
        <f>'A2'!F60</f>
        <v>93.345638430000008</v>
      </c>
      <c r="G60" s="396">
        <f>'A2'!G60</f>
        <v>73.94849954999998</v>
      </c>
      <c r="H60" s="396">
        <f>'A2'!H60</f>
        <v>2.6009010899999998</v>
      </c>
      <c r="I60" s="396">
        <f>'A2'!I60</f>
        <v>0.63700957999999996</v>
      </c>
      <c r="J60" s="396">
        <f>'A2'!J60</f>
        <v>0.23301759999999999</v>
      </c>
      <c r="K60" s="396">
        <f>'A2'!K60</f>
        <v>4.104355</v>
      </c>
      <c r="L60" s="396">
        <f>'A2'!L60</f>
        <v>16680.883129250004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37959.221280770107</v>
      </c>
      <c r="E61" s="396">
        <f>'A2'!E61</f>
        <v>2298.70369011</v>
      </c>
      <c r="F61" s="396">
        <f>'A2'!F61</f>
        <v>3397.5452910100012</v>
      </c>
      <c r="G61" s="396">
        <f>'A2'!G61</f>
        <v>1622.5488191799977</v>
      </c>
      <c r="H61" s="396">
        <f>'A2'!H61</f>
        <v>683.42492576000029</v>
      </c>
      <c r="I61" s="396">
        <f>'A2'!I61</f>
        <v>676.8926297099996</v>
      </c>
      <c r="J61" s="396">
        <f>'A2'!J61</f>
        <v>27.075718689999995</v>
      </c>
      <c r="K61" s="396">
        <f>'A2'!K61</f>
        <v>588.62314723000009</v>
      </c>
      <c r="L61" s="396">
        <f>'A2'!L61</f>
        <v>47254.035502460101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10419.847476460001</v>
      </c>
      <c r="E62" s="396">
        <f>'A2'!E62</f>
        <v>171.16350641999998</v>
      </c>
      <c r="F62" s="396">
        <f>'A2'!F62</f>
        <v>669.95263643999999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0.30466606000000002</v>
      </c>
      <c r="K62" s="396">
        <f>'A2'!K62</f>
        <v>12.094231839999999</v>
      </c>
      <c r="L62" s="396">
        <f>'A2'!L62</f>
        <v>11273.362517220001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10419.847476460001</v>
      </c>
      <c r="E64" s="396">
        <f>'A2'!E64</f>
        <v>171.16350641999998</v>
      </c>
      <c r="F64" s="396">
        <f>'A2'!F64</f>
        <v>669.95263643999999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0.30466606000000002</v>
      </c>
      <c r="K64" s="396">
        <f>'A2'!K64</f>
        <v>12.094231839999999</v>
      </c>
      <c r="L64" s="396">
        <f>'A2'!L64</f>
        <v>11273.362517220001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9073.513081910005</v>
      </c>
      <c r="E65" s="396">
        <f>'A2'!E65</f>
        <v>438.44946903000005</v>
      </c>
      <c r="F65" s="396">
        <f>'A2'!F65</f>
        <v>790.86820657999988</v>
      </c>
      <c r="G65" s="396">
        <f>'A2'!G65</f>
        <v>520.04834835000008</v>
      </c>
      <c r="H65" s="396">
        <f>'A2'!H65</f>
        <v>202.7837477999999</v>
      </c>
      <c r="I65" s="396">
        <f>'A2'!I65</f>
        <v>394.69266121999999</v>
      </c>
      <c r="J65" s="396">
        <f>'A2'!J65</f>
        <v>27.523898499999994</v>
      </c>
      <c r="K65" s="396">
        <f>'A2'!K65</f>
        <v>1334.9890204400001</v>
      </c>
      <c r="L65" s="396">
        <f>'A2'!L65</f>
        <v>12782.868433830005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723.97709728000018</v>
      </c>
      <c r="E66" s="396">
        <f>'A2'!E66</f>
        <v>89.678343410000011</v>
      </c>
      <c r="F66" s="396">
        <f>'A2'!F66</f>
        <v>110.35168313999999</v>
      </c>
      <c r="G66" s="396">
        <f>'A2'!G66</f>
        <v>113.34077146000001</v>
      </c>
      <c r="H66" s="396">
        <f>'A2'!H66</f>
        <v>57.89259208</v>
      </c>
      <c r="I66" s="396">
        <f>'A2'!I66</f>
        <v>150.49527712</v>
      </c>
      <c r="J66" s="396">
        <f>'A2'!J66</f>
        <v>2.6995841500000002</v>
      </c>
      <c r="K66" s="396">
        <f>'A2'!K66</f>
        <v>124.92368265000003</v>
      </c>
      <c r="L66" s="396">
        <f>'A2'!L66</f>
        <v>1373.3590312900003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8349.5359846300053</v>
      </c>
      <c r="E67" s="396">
        <f>'A2'!E67</f>
        <v>348.77112562000002</v>
      </c>
      <c r="F67" s="396">
        <f>'A2'!F67</f>
        <v>680.5165234399999</v>
      </c>
      <c r="G67" s="396">
        <f>'A2'!G67</f>
        <v>406.70757689000004</v>
      </c>
      <c r="H67" s="396">
        <f>'A2'!H67</f>
        <v>144.89115571999992</v>
      </c>
      <c r="I67" s="396">
        <f>'A2'!I67</f>
        <v>244.19738409999997</v>
      </c>
      <c r="J67" s="396">
        <f>'A2'!J67</f>
        <v>24.824314349999995</v>
      </c>
      <c r="K67" s="396">
        <f>'A2'!K67</f>
        <v>1210.0653377900001</v>
      </c>
      <c r="L67" s="396">
        <f>'A2'!L67</f>
        <v>11409.509402540005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2204.3367353499998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2204.3367353499998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2204.3367353499998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2204.3367353499998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178102.4588630801</v>
      </c>
      <c r="E71" s="396">
        <f>'A2'!E71</f>
        <v>15282.088318419999</v>
      </c>
      <c r="F71" s="396">
        <f>'A2'!F71</f>
        <v>10804.466187840006</v>
      </c>
      <c r="G71" s="396">
        <f>'A2'!G71</f>
        <v>7006.6252449499989</v>
      </c>
      <c r="H71" s="396">
        <f>'A2'!H71</f>
        <v>1740.7879883600008</v>
      </c>
      <c r="I71" s="396">
        <f>'A2'!I71</f>
        <v>2551.5584308599996</v>
      </c>
      <c r="J71" s="396">
        <f>'A2'!J71</f>
        <v>148.05278870999999</v>
      </c>
      <c r="K71" s="396">
        <f>'A2'!K71</f>
        <v>2500.5076588800002</v>
      </c>
      <c r="L71" s="396">
        <f>'A2'!L71</f>
        <v>218136.5454811001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173630.03330837947</v>
      </c>
      <c r="E73" s="396">
        <f>'A2'!E73</f>
        <v>15157.622304380015</v>
      </c>
      <c r="F73" s="396">
        <f>'A2'!F73</f>
        <v>10789.937011570006</v>
      </c>
      <c r="G73" s="396">
        <f>'A2'!G73</f>
        <v>6136.8695194800021</v>
      </c>
      <c r="H73" s="396">
        <f>'A2'!H73</f>
        <v>1738.1662125000003</v>
      </c>
      <c r="I73" s="396">
        <f>'A2'!I73</f>
        <v>2513.8344682600027</v>
      </c>
      <c r="J73" s="396">
        <f>'A2'!J73</f>
        <v>111.70909033999996</v>
      </c>
      <c r="K73" s="396">
        <f>'A2'!K73</f>
        <v>2307.1403027700003</v>
      </c>
      <c r="L73" s="396">
        <f>'A2'!L73</f>
        <v>212385.31221767952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4457.8679008799982</v>
      </c>
      <c r="E74" s="396">
        <f>'A2'!E74</f>
        <v>124.46601404</v>
      </c>
      <c r="F74" s="396">
        <f>'A2'!F74</f>
        <v>14.529176269999997</v>
      </c>
      <c r="G74" s="396">
        <f>'A2'!G74</f>
        <v>869.75572548000014</v>
      </c>
      <c r="H74" s="396">
        <f>'A2'!H74</f>
        <v>2.6217758600000005</v>
      </c>
      <c r="I74" s="396">
        <f>'A2'!I74</f>
        <v>37.7239626</v>
      </c>
      <c r="J74" s="396">
        <f>'A2'!J74</f>
        <v>36.343698369999998</v>
      </c>
      <c r="K74" s="396">
        <f>'A2'!K74</f>
        <v>18.468601769999996</v>
      </c>
      <c r="L74" s="396">
        <f>'A2'!L74</f>
        <v>5561.7768552699981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14.557653800000001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174.89875434000001</v>
      </c>
      <c r="L75" s="440">
        <f>'A2'!L75</f>
        <v>189.45640814000001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tabSelected="1" zoomScale="90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840.9254247199998</v>
      </c>
      <c r="E13" s="451">
        <f>'A3'!E13</f>
        <v>5536.9301145300014</v>
      </c>
      <c r="F13" s="451">
        <f>'A3'!F13</f>
        <v>4092.5535592299998</v>
      </c>
      <c r="G13" s="451">
        <f>'A3'!G13</f>
        <v>20.034738959999999</v>
      </c>
      <c r="H13" s="451">
        <f>'A3'!H13</f>
        <v>76.803431500000002</v>
      </c>
      <c r="I13" s="451">
        <f>'A3'!I13</f>
        <v>39.23750785</v>
      </c>
      <c r="J13" s="451">
        <f>'A3'!J13</f>
        <v>143.37934712999999</v>
      </c>
      <c r="K13" s="451">
        <f>'A3'!K13</f>
        <v>10749.864123920001</v>
      </c>
      <c r="L13" s="451">
        <f>'A3'!L13</f>
        <v>1206.1054451950006</v>
      </c>
      <c r="M13" s="451">
        <f>'A3'!M13</f>
        <v>602635.37639883568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437.98277294999986</v>
      </c>
      <c r="E14" s="475">
        <f>'A3'!E14</f>
        <v>1912.82433769</v>
      </c>
      <c r="F14" s="475">
        <f>'A3'!F14</f>
        <v>2391.4703612999992</v>
      </c>
      <c r="G14" s="475">
        <f>'A3'!G14</f>
        <v>11.85875446</v>
      </c>
      <c r="H14" s="475">
        <f>'A3'!H14</f>
        <v>49.422042640000001</v>
      </c>
      <c r="I14" s="475">
        <f>'A3'!I14</f>
        <v>8.3597718000000008</v>
      </c>
      <c r="J14" s="475">
        <f>'A3'!J14</f>
        <v>49.006061179999996</v>
      </c>
      <c r="K14" s="475">
        <f>'A3'!K14</f>
        <v>4860.9241020199997</v>
      </c>
      <c r="L14" s="475">
        <f>'A3'!L14</f>
        <v>263.73823168500007</v>
      </c>
      <c r="M14" s="475">
        <f>'A3'!M14</f>
        <v>301483.66125628597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54.299552519999999</v>
      </c>
      <c r="E15" s="475">
        <f>'A3'!E15</f>
        <v>30.241463940000006</v>
      </c>
      <c r="F15" s="475">
        <f>'A3'!F15</f>
        <v>637.69461449999994</v>
      </c>
      <c r="G15" s="475">
        <f>'A3'!G15</f>
        <v>0</v>
      </c>
      <c r="H15" s="475">
        <f>'A3'!H15</f>
        <v>0</v>
      </c>
      <c r="I15" s="475">
        <f>'A3'!I15</f>
        <v>5.789946E-2</v>
      </c>
      <c r="J15" s="475">
        <f>'A3'!J15</f>
        <v>12.6477512</v>
      </c>
      <c r="K15" s="475">
        <f>'A3'!K15</f>
        <v>734.94128162000004</v>
      </c>
      <c r="L15" s="475">
        <f>'A3'!L15</f>
        <v>24.63736905999999</v>
      </c>
      <c r="M15" s="475">
        <f>'A3'!M15</f>
        <v>169240.03834145106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383.68322042999984</v>
      </c>
      <c r="E16" s="475">
        <f>'A3'!E16</f>
        <v>1882.5828737500001</v>
      </c>
      <c r="F16" s="475">
        <f>'A3'!F16</f>
        <v>1753.7757467999995</v>
      </c>
      <c r="G16" s="475">
        <f>'A3'!G16</f>
        <v>11.85875446</v>
      </c>
      <c r="H16" s="475">
        <f>'A3'!H16</f>
        <v>49.422042640000001</v>
      </c>
      <c r="I16" s="475">
        <f>'A3'!I16</f>
        <v>8.301872340000001</v>
      </c>
      <c r="J16" s="475">
        <f>'A3'!J16</f>
        <v>36.358309979999994</v>
      </c>
      <c r="K16" s="475">
        <f>'A3'!K16</f>
        <v>4125.9828203999996</v>
      </c>
      <c r="L16" s="475">
        <f>'A3'!L16</f>
        <v>239.10086262500008</v>
      </c>
      <c r="M16" s="475">
        <f>'A3'!M16</f>
        <v>132243.62291483488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278.76323013000001</v>
      </c>
      <c r="E17" s="475">
        <f>'A3'!E17</f>
        <v>3070.6934356700008</v>
      </c>
      <c r="F17" s="475">
        <f>'A3'!F17</f>
        <v>1193.2599161300002</v>
      </c>
      <c r="G17" s="475">
        <f>'A3'!G17</f>
        <v>7.9003646000000005</v>
      </c>
      <c r="H17" s="475">
        <f>'A3'!H17</f>
        <v>27.246344229999998</v>
      </c>
      <c r="I17" s="475">
        <f>'A3'!I17</f>
        <v>29.210970530000004</v>
      </c>
      <c r="J17" s="475">
        <f>'A3'!J17</f>
        <v>80.372955259999998</v>
      </c>
      <c r="K17" s="475">
        <f>'A3'!K17</f>
        <v>4687.447216550001</v>
      </c>
      <c r="L17" s="475">
        <f>'A3'!L17</f>
        <v>823.36260080000045</v>
      </c>
      <c r="M17" s="475">
        <f>'A3'!M17</f>
        <v>165419.75441800978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7.337167E-2</v>
      </c>
      <c r="E18" s="475">
        <f>'A3'!E18</f>
        <v>17.808861189999998</v>
      </c>
      <c r="F18" s="475">
        <f>'A3'!F18</f>
        <v>6.5058674299999995</v>
      </c>
      <c r="G18" s="475">
        <f>'A3'!G18</f>
        <v>0</v>
      </c>
      <c r="H18" s="475">
        <f>'A3'!H18</f>
        <v>0</v>
      </c>
      <c r="I18" s="475">
        <f>'A3'!I18</f>
        <v>1.0058650000000001E-2</v>
      </c>
      <c r="J18" s="475">
        <f>'A3'!J18</f>
        <v>2.8485194699999998</v>
      </c>
      <c r="K18" s="475">
        <f>'A3'!K18</f>
        <v>27.246678409999998</v>
      </c>
      <c r="L18" s="475">
        <f>'A3'!L18</f>
        <v>12.052618794999999</v>
      </c>
      <c r="M18" s="475">
        <f>'A3'!M18</f>
        <v>22388.835089544988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278.68985846000004</v>
      </c>
      <c r="E19" s="475">
        <f>'A3'!E19</f>
        <v>3052.884574480001</v>
      </c>
      <c r="F19" s="475">
        <f>'A3'!F19</f>
        <v>1186.7540487000001</v>
      </c>
      <c r="G19" s="475">
        <f>'A3'!G19</f>
        <v>7.9003646000000005</v>
      </c>
      <c r="H19" s="475">
        <f>'A3'!H19</f>
        <v>27.246344229999998</v>
      </c>
      <c r="I19" s="475">
        <f>'A3'!I19</f>
        <v>29.200911880000003</v>
      </c>
      <c r="J19" s="475">
        <f>'A3'!J19</f>
        <v>77.524435789999998</v>
      </c>
      <c r="K19" s="475">
        <f>'A3'!K19</f>
        <v>4660.2005381400013</v>
      </c>
      <c r="L19" s="475">
        <f>'A3'!L19</f>
        <v>811.30998200500051</v>
      </c>
      <c r="M19" s="475">
        <f>'A3'!M19</f>
        <v>143030.91932846478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29.433062889999999</v>
      </c>
      <c r="E20" s="475">
        <f>'A3'!E20</f>
        <v>359.91596061999996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3.2184100000000001E-3</v>
      </c>
      <c r="K20" s="475">
        <f>'A3'!K20</f>
        <v>389.35224191999993</v>
      </c>
      <c r="L20" s="475">
        <f>'A3'!L20</f>
        <v>4.2925980000000002E-2</v>
      </c>
      <c r="M20" s="475">
        <f>'A3'!M20</f>
        <v>7194.8729329899988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6.9230699999999999E-3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3.2184100000000001E-3</v>
      </c>
      <c r="K21" s="475">
        <f>'A3'!K21</f>
        <v>1.014148E-2</v>
      </c>
      <c r="L21" s="475">
        <f>'A3'!L21</f>
        <v>3.7765799999999999E-3</v>
      </c>
      <c r="M21" s="475">
        <f>'A3'!M21</f>
        <v>813.94976491999932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29.433062889999999</v>
      </c>
      <c r="E22" s="475">
        <f>'A3'!E22</f>
        <v>359.90903754999994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389.34210043999991</v>
      </c>
      <c r="L22" s="475">
        <f>'A3'!L22</f>
        <v>3.9149400000000001E-2</v>
      </c>
      <c r="M22" s="475">
        <f>'A3'!M22</f>
        <v>6380.9231680699995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94.74635874999997</v>
      </c>
      <c r="E23" s="475">
        <f>'A3'!E23</f>
        <v>193.49638055000008</v>
      </c>
      <c r="F23" s="475">
        <f>'A3'!F23</f>
        <v>507.82328180000013</v>
      </c>
      <c r="G23" s="475">
        <f>'A3'!G23</f>
        <v>0.27561989999999997</v>
      </c>
      <c r="H23" s="475">
        <f>'A3'!H23</f>
        <v>0.13504463</v>
      </c>
      <c r="I23" s="475">
        <f>'A3'!I23</f>
        <v>1.6667655199999998</v>
      </c>
      <c r="J23" s="475">
        <f>'A3'!J23</f>
        <v>13.997112280000007</v>
      </c>
      <c r="K23" s="475">
        <f>'A3'!K23</f>
        <v>812.14056343000016</v>
      </c>
      <c r="L23" s="475">
        <f>'A3'!L23</f>
        <v>118.96168673000015</v>
      </c>
      <c r="M23" s="475">
        <f>'A3'!M23</f>
        <v>128537.08779154993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94.74635874999997</v>
      </c>
      <c r="E24" s="475">
        <f>'A3'!E24</f>
        <v>163.74805223000007</v>
      </c>
      <c r="F24" s="475">
        <f>'A3'!F24</f>
        <v>230.32513742</v>
      </c>
      <c r="G24" s="475">
        <f>'A3'!G24</f>
        <v>0.27561989999999997</v>
      </c>
      <c r="H24" s="475">
        <f>'A3'!H24</f>
        <v>0.13110368999999999</v>
      </c>
      <c r="I24" s="475">
        <f>'A3'!I24</f>
        <v>1.6560763099999998</v>
      </c>
      <c r="J24" s="475">
        <f>'A3'!J24</f>
        <v>6.7481982400000051</v>
      </c>
      <c r="K24" s="475">
        <f>'A3'!K24</f>
        <v>497.63054654000001</v>
      </c>
      <c r="L24" s="475">
        <f>'A3'!L24</f>
        <v>100.92054493000015</v>
      </c>
      <c r="M24" s="475">
        <f>'A3'!M24</f>
        <v>73341.95401267994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0</v>
      </c>
      <c r="E25" s="475">
        <f>'A3'!E25</f>
        <v>29.748328319999999</v>
      </c>
      <c r="F25" s="475">
        <f>'A3'!F25</f>
        <v>277.4981443800001</v>
      </c>
      <c r="G25" s="475">
        <f>'A3'!G25</f>
        <v>0</v>
      </c>
      <c r="H25" s="475">
        <f>'A3'!H25</f>
        <v>3.9409399999999995E-3</v>
      </c>
      <c r="I25" s="475">
        <f>'A3'!I25</f>
        <v>1.0689209999999999E-2</v>
      </c>
      <c r="J25" s="475">
        <f>'A3'!J25</f>
        <v>7.2489140400000007</v>
      </c>
      <c r="K25" s="475">
        <f>'A3'!K25</f>
        <v>314.51001689000009</v>
      </c>
      <c r="L25" s="475">
        <f>'A3'!L25</f>
        <v>18.041141800000005</v>
      </c>
      <c r="M25" s="475">
        <f>'A3'!M25</f>
        <v>55195.133778869989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112230.72308041001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112181.76711530001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48.955965110000001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840.9254247199998</v>
      </c>
      <c r="E29" s="475">
        <f>'A3'!E29</f>
        <v>5536.9301145300014</v>
      </c>
      <c r="F29" s="475">
        <f>'A3'!F29</f>
        <v>4092.5535592299998</v>
      </c>
      <c r="G29" s="475">
        <f>'A3'!G29</f>
        <v>20.034738959999999</v>
      </c>
      <c r="H29" s="475">
        <f>'A3'!H29</f>
        <v>76.803431500000002</v>
      </c>
      <c r="I29" s="475">
        <f>'A3'!I29</f>
        <v>39.23750785</v>
      </c>
      <c r="J29" s="475">
        <f>'A3'!J29</f>
        <v>143.37934712999999</v>
      </c>
      <c r="K29" s="475">
        <f>'A3'!K29</f>
        <v>10749.864123920001</v>
      </c>
      <c r="L29" s="475">
        <f>'A3'!L29</f>
        <v>1206.1054451950006</v>
      </c>
      <c r="M29" s="475">
        <f>'A3'!M29</f>
        <v>714866.09947924572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0.86318432999999994</v>
      </c>
      <c r="E32" s="451">
        <f>'A3'!E32</f>
        <v>430.70785295999997</v>
      </c>
      <c r="F32" s="451">
        <f>'A3'!F32</f>
        <v>5.5840690699999991</v>
      </c>
      <c r="G32" s="451">
        <f>'A3'!G32</f>
        <v>2.84884659</v>
      </c>
      <c r="H32" s="451">
        <f>'A3'!H32</f>
        <v>0</v>
      </c>
      <c r="I32" s="451">
        <f>'A3'!I32</f>
        <v>7.9410742200000008</v>
      </c>
      <c r="J32" s="451">
        <f>'A3'!J32</f>
        <v>1.0599210999999999</v>
      </c>
      <c r="K32" s="451">
        <f>'A3'!K32</f>
        <v>449.00494826999994</v>
      </c>
      <c r="L32" s="451">
        <f>'A3'!L32</f>
        <v>0</v>
      </c>
      <c r="M32" s="451">
        <f>'A3'!M32</f>
        <v>16340.915423410002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0</v>
      </c>
      <c r="E33" s="475">
        <f>'A3'!E33</f>
        <v>111.92522403999999</v>
      </c>
      <c r="F33" s="475">
        <f>'A3'!F33</f>
        <v>4.5068480599999994</v>
      </c>
      <c r="G33" s="475">
        <f>'A3'!G33</f>
        <v>2.1375871699999998</v>
      </c>
      <c r="H33" s="475">
        <f>'A3'!H33</f>
        <v>0</v>
      </c>
      <c r="I33" s="475">
        <f>'A3'!I33</f>
        <v>6.0831129999999997E-2</v>
      </c>
      <c r="J33" s="475">
        <f>'A3'!J33</f>
        <v>0</v>
      </c>
      <c r="K33" s="475">
        <f>'A3'!K33</f>
        <v>118.63049039999999</v>
      </c>
      <c r="L33" s="475">
        <f>'A3'!L33</f>
        <v>8.222807585</v>
      </c>
      <c r="M33" s="475">
        <f>'A3'!M33</f>
        <v>3462.3730823649994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0.14401426000000001</v>
      </c>
      <c r="F34" s="475">
        <f>'A3'!F34</f>
        <v>0.14557432000000001</v>
      </c>
      <c r="G34" s="475">
        <f>'A3'!G34</f>
        <v>0</v>
      </c>
      <c r="H34" s="475">
        <f>'A3'!H34</f>
        <v>0</v>
      </c>
      <c r="I34" s="475">
        <f>'A3'!I34</f>
        <v>5.7593179999999994E-2</v>
      </c>
      <c r="J34" s="475">
        <f>'A3'!J34</f>
        <v>0</v>
      </c>
      <c r="K34" s="475">
        <f>'A3'!K34</f>
        <v>0.34718176000000001</v>
      </c>
      <c r="L34" s="475">
        <f>'A3'!L34</f>
        <v>0.1222275</v>
      </c>
      <c r="M34" s="475">
        <f>'A3'!M34</f>
        <v>195.82449448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0</v>
      </c>
      <c r="E35" s="475">
        <f>'A3'!E35</f>
        <v>111.78120977999998</v>
      </c>
      <c r="F35" s="475">
        <f>'A3'!F35</f>
        <v>4.3612737399999997</v>
      </c>
      <c r="G35" s="475">
        <f>'A3'!G35</f>
        <v>2.1375871699999998</v>
      </c>
      <c r="H35" s="475">
        <f>'A3'!H35</f>
        <v>0</v>
      </c>
      <c r="I35" s="475">
        <f>'A3'!I35</f>
        <v>3.2379500000000003E-3</v>
      </c>
      <c r="J35" s="475">
        <f>'A3'!J35</f>
        <v>0</v>
      </c>
      <c r="K35" s="475">
        <f>'A3'!K35</f>
        <v>118.28330863999999</v>
      </c>
      <c r="L35" s="475">
        <f>'A3'!L35</f>
        <v>8.1005800850000007</v>
      </c>
      <c r="M35" s="475">
        <f>'A3'!M35</f>
        <v>3266.5485878849995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</v>
      </c>
      <c r="E36" s="475">
        <f>'A3'!E36</f>
        <v>286.18060813</v>
      </c>
      <c r="F36" s="475">
        <f>'A3'!F36</f>
        <v>0.48313339999999999</v>
      </c>
      <c r="G36" s="475">
        <f>'A3'!G36</f>
        <v>0.71125941999999998</v>
      </c>
      <c r="H36" s="475">
        <f>'A3'!H36</f>
        <v>0</v>
      </c>
      <c r="I36" s="475">
        <f>'A3'!I36</f>
        <v>7.8802430900000004</v>
      </c>
      <c r="J36" s="475">
        <f>'A3'!J36</f>
        <v>1.0599210999999999</v>
      </c>
      <c r="K36" s="475">
        <f>'A3'!K36</f>
        <v>296.31516513999998</v>
      </c>
      <c r="L36" s="475">
        <f>'A3'!L36</f>
        <v>259.02795192000008</v>
      </c>
      <c r="M36" s="475">
        <f>'A3'!M36</f>
        <v>8244.9697062200012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</v>
      </c>
      <c r="L37" s="475">
        <f>'A3'!L37</f>
        <v>0</v>
      </c>
      <c r="M37" s="475">
        <f>'A3'!M37</f>
        <v>62.150993609999993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</v>
      </c>
      <c r="E38" s="475">
        <f>'A3'!E38</f>
        <v>286.18060813</v>
      </c>
      <c r="F38" s="475">
        <f>'A3'!F38</f>
        <v>0.48313339999999999</v>
      </c>
      <c r="G38" s="475">
        <f>'A3'!G38</f>
        <v>0.71125941999999998</v>
      </c>
      <c r="H38" s="475">
        <f>'A3'!H38</f>
        <v>0</v>
      </c>
      <c r="I38" s="475">
        <f>'A3'!I38</f>
        <v>7.8802430900000004</v>
      </c>
      <c r="J38" s="475">
        <f>'A3'!J38</f>
        <v>1.0599210999999999</v>
      </c>
      <c r="K38" s="475">
        <f>'A3'!K38</f>
        <v>296.31516513999998</v>
      </c>
      <c r="L38" s="475">
        <f>'A3'!L38</f>
        <v>259.02795192000008</v>
      </c>
      <c r="M38" s="475">
        <f>'A3'!M38</f>
        <v>8182.818712610002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32.443390380000004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32.443390380000004</v>
      </c>
      <c r="L39" s="475">
        <f>'A3'!L39</f>
        <v>0</v>
      </c>
      <c r="M39" s="475">
        <f>'A3'!M39</f>
        <v>32.623390380000004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32.443390380000004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32.443390380000004</v>
      </c>
      <c r="L41" s="475">
        <f>'A3'!L41</f>
        <v>0</v>
      </c>
      <c r="M41" s="475">
        <f>'A3'!M41</f>
        <v>32.623390380000004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0.86318432999999994</v>
      </c>
      <c r="E42" s="475">
        <f>'A3'!E42</f>
        <v>0.15863041</v>
      </c>
      <c r="F42" s="475">
        <f>'A3'!F42</f>
        <v>0.59408760999999999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1.6159023499999998</v>
      </c>
      <c r="L42" s="475">
        <f>'A3'!L42</f>
        <v>96.893720484999989</v>
      </c>
      <c r="M42" s="475">
        <f>'A3'!M42</f>
        <v>4965.0937244350007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0.86318432999999994</v>
      </c>
      <c r="E43" s="475">
        <f>'A3'!E43</f>
        <v>0.15863041</v>
      </c>
      <c r="F43" s="475">
        <f>'A3'!F43</f>
        <v>0.59408760999999999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1.6159023499999998</v>
      </c>
      <c r="L43" s="475">
        <f>'A3'!L43</f>
        <v>96.893720484999989</v>
      </c>
      <c r="M43" s="475">
        <f>'A3'!M43</f>
        <v>3241.5619155650002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0</v>
      </c>
      <c r="M44" s="475">
        <f>'A3'!M44</f>
        <v>1723.5318088700001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7.6091100000000003</v>
      </c>
      <c r="M45" s="451">
        <f>'A3'!M45</f>
        <v>8731.932361170002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5684.3157562400011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7.6091100000000003</v>
      </c>
      <c r="M47" s="475">
        <f>'A3'!M47</f>
        <v>3047.61660493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0.86318432999999994</v>
      </c>
      <c r="E48" s="475">
        <f>'A3'!E48</f>
        <v>430.70785295999997</v>
      </c>
      <c r="F48" s="475">
        <f>'A3'!F48</f>
        <v>5.5840690699999991</v>
      </c>
      <c r="G48" s="475">
        <f>'A3'!G48</f>
        <v>2.84884659</v>
      </c>
      <c r="H48" s="475">
        <f>'A3'!H48</f>
        <v>0</v>
      </c>
      <c r="I48" s="475">
        <f>'A3'!I48</f>
        <v>7.9410742200000008</v>
      </c>
      <c r="J48" s="475">
        <f>'A3'!J48</f>
        <v>1.0599210999999999</v>
      </c>
      <c r="K48" s="475">
        <f>'A3'!K48</f>
        <v>449.00494826999994</v>
      </c>
      <c r="L48" s="475">
        <f>'A3'!L48</f>
        <v>7.6091100000000003</v>
      </c>
      <c r="M48" s="475">
        <f>'A3'!M48</f>
        <v>25072.847784580004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0.86318432999999994</v>
      </c>
      <c r="E50" s="396">
        <f>'A3'!E50</f>
        <v>430.4989733999999</v>
      </c>
      <c r="F50" s="396">
        <f>'A3'!F50</f>
        <v>5.1009356700000001</v>
      </c>
      <c r="G50" s="396">
        <f>'A3'!G50</f>
        <v>2.84884659</v>
      </c>
      <c r="H50" s="396">
        <f>'A3'!H50</f>
        <v>0</v>
      </c>
      <c r="I50" s="396">
        <f>'A3'!I50</f>
        <v>7.94107422</v>
      </c>
      <c r="J50" s="396">
        <f>'A3'!J50</f>
        <v>1.0599210999999999</v>
      </c>
      <c r="K50" s="396">
        <f>'A3'!K50</f>
        <v>448.31293530999994</v>
      </c>
      <c r="L50" s="396">
        <f>'A3'!L50</f>
        <v>132.122754335</v>
      </c>
      <c r="M50" s="396">
        <f>'A3'!M50</f>
        <v>2902.4699169549999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0.20887955999999999</v>
      </c>
      <c r="F51" s="396">
        <f>'A3'!F51</f>
        <v>0.48313339999999999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0.69201296000000001</v>
      </c>
      <c r="L51" s="396">
        <f>'A3'!L51</f>
        <v>23.651784685000003</v>
      </c>
      <c r="M51" s="396">
        <f>'A3'!M51</f>
        <v>17276.853284124994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215.97905096999997</v>
      </c>
      <c r="M52" s="396">
        <f>'A3'!M52</f>
        <v>5257.6690634899996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110.64849789</v>
      </c>
      <c r="E55" s="451">
        <f>'A3'!E55</f>
        <v>647.0399678199999</v>
      </c>
      <c r="F55" s="451">
        <f>'A3'!F55</f>
        <v>704.39521361000016</v>
      </c>
      <c r="G55" s="451">
        <f>'A3'!G55</f>
        <v>0</v>
      </c>
      <c r="H55" s="451">
        <f>'A3'!H55</f>
        <v>83.753121020000009</v>
      </c>
      <c r="I55" s="451">
        <f>'A3'!I55</f>
        <v>3.5382430600000001</v>
      </c>
      <c r="J55" s="451">
        <f>'A3'!J55</f>
        <v>1047.6632240300003</v>
      </c>
      <c r="K55" s="451">
        <f>'A3'!K55</f>
        <v>2597.0382674300004</v>
      </c>
      <c r="L55" s="451">
        <f>'A3'!L55</f>
        <v>1774.0854414500004</v>
      </c>
      <c r="M55" s="451">
        <f>'A3'!M55</f>
        <v>554491.5525947602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45.552557630000003</v>
      </c>
      <c r="E56" s="475">
        <f>'A3'!E56</f>
        <v>371.71458290999993</v>
      </c>
      <c r="F56" s="475">
        <f>'A3'!F56</f>
        <v>555.37621771000011</v>
      </c>
      <c r="G56" s="475">
        <f>'A3'!G56</f>
        <v>0</v>
      </c>
      <c r="H56" s="475">
        <f>'A3'!H56</f>
        <v>83.753121020000009</v>
      </c>
      <c r="I56" s="475">
        <f>'A3'!I56</f>
        <v>3.25304342</v>
      </c>
      <c r="J56" s="475">
        <f>'A3'!J56</f>
        <v>838.26821725000025</v>
      </c>
      <c r="K56" s="475">
        <f>'A3'!K56</f>
        <v>1897.9177399400003</v>
      </c>
      <c r="L56" s="475">
        <f>'A3'!L56</f>
        <v>699.4825608000001</v>
      </c>
      <c r="M56" s="475">
        <f>'A3'!M56</f>
        <v>335453.86303914007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0.18932572</v>
      </c>
      <c r="E57" s="475">
        <f>'A3'!E57</f>
        <v>1.22995882</v>
      </c>
      <c r="F57" s="475">
        <f>'A3'!F57</f>
        <v>76.848549239999983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78.267833779999989</v>
      </c>
      <c r="L57" s="475">
        <f>'A3'!L57</f>
        <v>1.0808725499999998</v>
      </c>
      <c r="M57" s="475">
        <f>'A3'!M57</f>
        <v>123735.40267132994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45.363231910000003</v>
      </c>
      <c r="E58" s="475">
        <f>'A3'!E58</f>
        <v>370.48462408999995</v>
      </c>
      <c r="F58" s="475">
        <f>'A3'!F58</f>
        <v>478.52766847000009</v>
      </c>
      <c r="G58" s="475">
        <f>'A3'!G58</f>
        <v>0</v>
      </c>
      <c r="H58" s="475">
        <f>'A3'!H58</f>
        <v>83.753121020000009</v>
      </c>
      <c r="I58" s="475">
        <f>'A3'!I58</f>
        <v>3.25304342</v>
      </c>
      <c r="J58" s="475">
        <f>'A3'!J58</f>
        <v>838.26821725000025</v>
      </c>
      <c r="K58" s="475">
        <f>'A3'!K58</f>
        <v>1819.6499061600002</v>
      </c>
      <c r="L58" s="475">
        <f>'A3'!L58</f>
        <v>698.40168825000012</v>
      </c>
      <c r="M58" s="475">
        <f>'A3'!M58</f>
        <v>211718.46036781013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2.8742888200000003</v>
      </c>
      <c r="E59" s="475">
        <f>'A3'!E59</f>
        <v>131.53534546</v>
      </c>
      <c r="F59" s="475">
        <f>'A3'!F59</f>
        <v>45.905016369999998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50.379903110000001</v>
      </c>
      <c r="K59" s="475">
        <f>'A3'!K59</f>
        <v>230.69455376000002</v>
      </c>
      <c r="L59" s="475">
        <f>'A3'!L59</f>
        <v>321.55370267000006</v>
      </c>
      <c r="M59" s="475">
        <f>'A3'!M59</f>
        <v>139639.19340469016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8.3639316700000013</v>
      </c>
      <c r="F60" s="475">
        <f>'A3'!F60</f>
        <v>0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8.3639316700000013</v>
      </c>
      <c r="L60" s="475">
        <f>'A3'!L60</f>
        <v>2.0521775</v>
      </c>
      <c r="M60" s="475">
        <f>'A3'!M60</f>
        <v>45541.808890160057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2.8742888200000003</v>
      </c>
      <c r="E61" s="475">
        <f>'A3'!E61</f>
        <v>123.17141379</v>
      </c>
      <c r="F61" s="475">
        <f>'A3'!F61</f>
        <v>45.905016369999998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50.379903110000001</v>
      </c>
      <c r="K61" s="475">
        <f>'A3'!K61</f>
        <v>222.33062209000002</v>
      </c>
      <c r="L61" s="475">
        <f>'A3'!L61</f>
        <v>319.50152517000004</v>
      </c>
      <c r="M61" s="475">
        <f>'A3'!M61</f>
        <v>94097.384514530102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68.840995079999999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68.840995079999999</v>
      </c>
      <c r="L62" s="475">
        <f>'A3'!L62</f>
        <v>6.0471159200000013</v>
      </c>
      <c r="M62" s="475">
        <f>'A3'!M62</f>
        <v>41820.146169089989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6487.4745447899995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68.840995079999999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68.840995079999999</v>
      </c>
      <c r="L64" s="475">
        <f>'A3'!L64</f>
        <v>6.0471159200000013</v>
      </c>
      <c r="M64" s="475">
        <f>'A3'!M64</f>
        <v>35332.67162429999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62.221651440000002</v>
      </c>
      <c r="E65" s="475">
        <f>'A3'!E65</f>
        <v>74.94904437000001</v>
      </c>
      <c r="F65" s="475">
        <f>'A3'!F65</f>
        <v>103.11397953000002</v>
      </c>
      <c r="G65" s="475">
        <f>'A3'!G65</f>
        <v>0</v>
      </c>
      <c r="H65" s="475">
        <f>'A3'!H65</f>
        <v>0</v>
      </c>
      <c r="I65" s="475">
        <f>'A3'!I65</f>
        <v>0.28519963999999998</v>
      </c>
      <c r="J65" s="475">
        <f>'A3'!J65</f>
        <v>159.01510366999995</v>
      </c>
      <c r="K65" s="475">
        <f>'A3'!K65</f>
        <v>399.58497864999998</v>
      </c>
      <c r="L65" s="475">
        <f>'A3'!L65</f>
        <v>747.0020620600003</v>
      </c>
      <c r="M65" s="475">
        <f>'A3'!M65</f>
        <v>37578.349981840009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62.221651440000002</v>
      </c>
      <c r="E66" s="475">
        <f>'A3'!E66</f>
        <v>74.94904437000001</v>
      </c>
      <c r="F66" s="475">
        <f>'A3'!F66</f>
        <v>103.11397953000002</v>
      </c>
      <c r="G66" s="475">
        <f>'A3'!G66</f>
        <v>0</v>
      </c>
      <c r="H66" s="475">
        <f>'A3'!H66</f>
        <v>0</v>
      </c>
      <c r="I66" s="475">
        <f>'A3'!I66</f>
        <v>0.28519963999999998</v>
      </c>
      <c r="J66" s="475">
        <f>'A3'!J66</f>
        <v>9.3652096600000032</v>
      </c>
      <c r="K66" s="475">
        <f>'A3'!K66</f>
        <v>249.93508464000004</v>
      </c>
      <c r="L66" s="475">
        <f>'A3'!L66</f>
        <v>67.144446139999971</v>
      </c>
      <c r="M66" s="475">
        <f>'A3'!M66</f>
        <v>4322.4826767900013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149.64989400999994</v>
      </c>
      <c r="K67" s="475">
        <f>'A3'!K67</f>
        <v>149.64989400999994</v>
      </c>
      <c r="L67" s="475">
        <f>'A3'!L67</f>
        <v>679.85761592000028</v>
      </c>
      <c r="M67" s="475">
        <f>'A3'!M67</f>
        <v>33255.867305050007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109850.75965642999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109850.75965642999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110.64849789</v>
      </c>
      <c r="E71" s="475">
        <f>'A3'!E71</f>
        <v>647.0399678199999</v>
      </c>
      <c r="F71" s="475">
        <f>'A3'!F71</f>
        <v>704.39521361000016</v>
      </c>
      <c r="G71" s="475">
        <f>'A3'!G71</f>
        <v>0</v>
      </c>
      <c r="H71" s="475">
        <f>'A3'!H71</f>
        <v>83.753121020000009</v>
      </c>
      <c r="I71" s="475">
        <f>'A3'!I71</f>
        <v>3.5382430600000001</v>
      </c>
      <c r="J71" s="475">
        <f>'A3'!J71</f>
        <v>1047.6632240300003</v>
      </c>
      <c r="K71" s="475">
        <f>'A3'!K71</f>
        <v>2597.0382674300004</v>
      </c>
      <c r="L71" s="475">
        <f>'A3'!L71</f>
        <v>1774.0854414500004</v>
      </c>
      <c r="M71" s="475">
        <f>'A3'!M71</f>
        <v>664342.31225119019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110.64849788999994</v>
      </c>
      <c r="E73" s="396">
        <f>'A3'!E73</f>
        <v>647.03996782000002</v>
      </c>
      <c r="F73" s="396">
        <f>'A3'!F73</f>
        <v>544.07732142999987</v>
      </c>
      <c r="G73" s="396">
        <f>'A3'!G73</f>
        <v>0</v>
      </c>
      <c r="H73" s="396">
        <f>'A3'!H73</f>
        <v>83.753121020000009</v>
      </c>
      <c r="I73" s="396">
        <f>'A3'!I73</f>
        <v>3.5382430600000001</v>
      </c>
      <c r="J73" s="396">
        <f>'A3'!J73</f>
        <v>1032.4030562200003</v>
      </c>
      <c r="K73" s="396">
        <f>'A3'!K73</f>
        <v>2421.46020744</v>
      </c>
      <c r="L73" s="396">
        <f>'A3'!L73</f>
        <v>1669.7716794900005</v>
      </c>
      <c r="M73" s="396">
        <f>'A3'!M73</f>
        <v>649522.82179612922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0</v>
      </c>
      <c r="F74" s="396">
        <f>'A3'!F74</f>
        <v>160.31789218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15.260167809999999</v>
      </c>
      <c r="K74" s="396">
        <f>'A3'!K74</f>
        <v>175.57805998999999</v>
      </c>
      <c r="L74" s="396">
        <f>'A3'!L74</f>
        <v>16.864384789999999</v>
      </c>
      <c r="M74" s="396">
        <f>'A3'!M74</f>
        <v>14035.542992839994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87.449377170000005</v>
      </c>
      <c r="M75" s="440">
        <f>'A3'!M75</f>
        <v>783.94746217000011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108.53987869999999</v>
      </c>
      <c r="M13" s="474">
        <f>'A4'!M13</f>
        <v>0</v>
      </c>
      <c r="N13" s="474">
        <f>'A4'!N13</f>
        <v>18.301476860000001</v>
      </c>
      <c r="O13" s="474">
        <f>'A4'!O13</f>
        <v>115.36472288000002</v>
      </c>
      <c r="P13" s="474">
        <f>'A4'!P13</f>
        <v>0</v>
      </c>
      <c r="Q13" s="474">
        <f>'A4'!Q13</f>
        <v>0</v>
      </c>
      <c r="R13" s="474">
        <f>'A4'!R13</f>
        <v>41.938900000000004</v>
      </c>
      <c r="S13" s="474">
        <f>'A4'!S13</f>
        <v>1.8127805599999998</v>
      </c>
      <c r="T13" s="474">
        <f>'A4'!T13</f>
        <v>0</v>
      </c>
      <c r="U13" s="474">
        <f>'A4'!U13</f>
        <v>0</v>
      </c>
      <c r="V13" s="474">
        <f>'A4'!V13</f>
        <v>3.43666348</v>
      </c>
      <c r="W13" s="474">
        <f>'A4'!W13</f>
        <v>0</v>
      </c>
      <c r="X13" s="474">
        <f>'A4'!X13</f>
        <v>0</v>
      </c>
      <c r="Y13" s="474">
        <f>'A4'!Y13</f>
        <v>0.68006264000000005</v>
      </c>
      <c r="Z13" s="474">
        <f>'A4'!Z13</f>
        <v>0.93591139999999984</v>
      </c>
      <c r="AA13" s="474">
        <f>'A4'!AA13</f>
        <v>0</v>
      </c>
      <c r="AB13" s="474">
        <f>'A4'!AB13</f>
        <v>0</v>
      </c>
      <c r="AC13" s="474">
        <f>'A4'!AC13</f>
        <v>224.41519634000002</v>
      </c>
      <c r="AD13" s="474">
        <f>'A4'!AD13</f>
        <v>504.74574440000004</v>
      </c>
      <c r="AE13" s="474">
        <f>'A4'!AE13</f>
        <v>0</v>
      </c>
      <c r="AF13" s="474">
        <f>'A4'!AF13</f>
        <v>0</v>
      </c>
      <c r="AG13" s="474">
        <f>'A4'!AG13</f>
        <v>36.973589689999997</v>
      </c>
      <c r="AH13" s="474">
        <f>'A4'!AH13</f>
        <v>0</v>
      </c>
      <c r="AI13" s="474">
        <f>'A4'!AI13</f>
        <v>0</v>
      </c>
      <c r="AJ13" s="474">
        <f>'A4'!AJ13</f>
        <v>0</v>
      </c>
      <c r="AK13" s="474">
        <f>'A4'!AK13</f>
        <v>0</v>
      </c>
      <c r="AL13" s="474">
        <f>'A4'!AL13</f>
        <v>51.551044300000001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188.50402746000003</v>
      </c>
      <c r="AR13" s="474">
        <f>'A4'!AR13</f>
        <v>3497.0923028400002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72.379695659999996</v>
      </c>
      <c r="M14" s="396">
        <f>'A4'!M14</f>
        <v>0</v>
      </c>
      <c r="N14" s="396">
        <f>'A4'!N14</f>
        <v>3.6428084199999997</v>
      </c>
      <c r="O14" s="396">
        <f>'A4'!O14</f>
        <v>9.1892853200000015</v>
      </c>
      <c r="P14" s="396">
        <f>'A4'!P14</f>
        <v>0</v>
      </c>
      <c r="Q14" s="396">
        <f>'A4'!Q14</f>
        <v>0</v>
      </c>
      <c r="R14" s="396">
        <f>'A4'!R14</f>
        <v>20.965138000000003</v>
      </c>
      <c r="S14" s="396">
        <f>'A4'!S14</f>
        <v>1.0042066999999999</v>
      </c>
      <c r="T14" s="396">
        <f>'A4'!T14</f>
        <v>0</v>
      </c>
      <c r="U14" s="396">
        <f>'A4'!U14</f>
        <v>0</v>
      </c>
      <c r="V14" s="396">
        <f>'A4'!V14</f>
        <v>3.43666348</v>
      </c>
      <c r="W14" s="396">
        <f>'A4'!W14</f>
        <v>0</v>
      </c>
      <c r="X14" s="396">
        <f>'A4'!X14</f>
        <v>0</v>
      </c>
      <c r="Y14" s="396">
        <f>'A4'!Y14</f>
        <v>0.68006264000000005</v>
      </c>
      <c r="Z14" s="396">
        <f>'A4'!Z14</f>
        <v>0.76475567999999983</v>
      </c>
      <c r="AA14" s="396">
        <f>'A4'!AA14</f>
        <v>0</v>
      </c>
      <c r="AB14" s="396">
        <f>'A4'!AB14</f>
        <v>0</v>
      </c>
      <c r="AC14" s="396">
        <f>'A4'!AC14</f>
        <v>84.250683839999994</v>
      </c>
      <c r="AD14" s="396">
        <f>'A4'!AD14</f>
        <v>153.12350568000002</v>
      </c>
      <c r="AE14" s="396">
        <f>'A4'!AE14</f>
        <v>0</v>
      </c>
      <c r="AF14" s="396">
        <f>'A4'!AF14</f>
        <v>0</v>
      </c>
      <c r="AG14" s="396">
        <f>'A4'!AG14</f>
        <v>18.751249359999999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21.966383180000005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172.06878028000003</v>
      </c>
      <c r="AR14" s="396">
        <f>'A4'!AR14</f>
        <v>470.58269080000002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7.9739066799999998</v>
      </c>
      <c r="M15" s="396">
        <f>'A4'!M15</f>
        <v>0</v>
      </c>
      <c r="N15" s="396">
        <f>'A4'!N15</f>
        <v>0</v>
      </c>
      <c r="O15" s="396">
        <f>'A4'!O15</f>
        <v>0.46736848000000009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22.125375200000001</v>
      </c>
      <c r="AD15" s="396">
        <f>'A4'!AD15</f>
        <v>3.6033959999999987</v>
      </c>
      <c r="AE15" s="396">
        <f>'A4'!AE15</f>
        <v>0</v>
      </c>
      <c r="AF15" s="396">
        <f>'A4'!AF15</f>
        <v>0</v>
      </c>
      <c r="AG15" s="396">
        <f>'A4'!AG15</f>
        <v>1.8988132400000004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62.480616619999964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64.405788979999997</v>
      </c>
      <c r="M16" s="396">
        <f>'A4'!M16</f>
        <v>0</v>
      </c>
      <c r="N16" s="396">
        <f>'A4'!N16</f>
        <v>3.6428084199999997</v>
      </c>
      <c r="O16" s="396">
        <f>'A4'!O16</f>
        <v>8.7219168400000022</v>
      </c>
      <c r="P16" s="396">
        <f>'A4'!P16</f>
        <v>0</v>
      </c>
      <c r="Q16" s="396">
        <f>'A4'!Q16</f>
        <v>0</v>
      </c>
      <c r="R16" s="396">
        <f>'A4'!R16</f>
        <v>20.965138000000003</v>
      </c>
      <c r="S16" s="396">
        <f>'A4'!S16</f>
        <v>1.0042066999999999</v>
      </c>
      <c r="T16" s="396">
        <f>'A4'!T16</f>
        <v>0</v>
      </c>
      <c r="U16" s="396">
        <f>'A4'!U16</f>
        <v>0</v>
      </c>
      <c r="V16" s="396">
        <f>'A4'!V16</f>
        <v>3.43666348</v>
      </c>
      <c r="W16" s="396">
        <f>'A4'!W16</f>
        <v>0</v>
      </c>
      <c r="X16" s="396">
        <f>'A4'!X16</f>
        <v>0</v>
      </c>
      <c r="Y16" s="396">
        <f>'A4'!Y16</f>
        <v>0.68006264000000005</v>
      </c>
      <c r="Z16" s="396">
        <f>'A4'!Z16</f>
        <v>0.76475567999999983</v>
      </c>
      <c r="AA16" s="396">
        <f>'A4'!AA16</f>
        <v>0</v>
      </c>
      <c r="AB16" s="396">
        <f>'A4'!AB16</f>
        <v>0</v>
      </c>
      <c r="AC16" s="396">
        <f>'A4'!AC16</f>
        <v>62.12530864</v>
      </c>
      <c r="AD16" s="396">
        <f>'A4'!AD16</f>
        <v>149.52010968000002</v>
      </c>
      <c r="AE16" s="396">
        <f>'A4'!AE16</f>
        <v>0</v>
      </c>
      <c r="AF16" s="396">
        <f>'A4'!AF16</f>
        <v>0</v>
      </c>
      <c r="AG16" s="396">
        <f>'A4'!AG16</f>
        <v>16.85243612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21.966383180000005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172.06878028000003</v>
      </c>
      <c r="AR16" s="396">
        <f>'A4'!AR16</f>
        <v>408.10207418000005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20.175806700000003</v>
      </c>
      <c r="M17" s="396">
        <f>'A4'!M17</f>
        <v>0</v>
      </c>
      <c r="N17" s="396">
        <f>'A4'!N17</f>
        <v>9.4421489199999993</v>
      </c>
      <c r="O17" s="396">
        <f>'A4'!O17</f>
        <v>4.8728865199999998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8.3274000000000004E-3</v>
      </c>
      <c r="AA17" s="396">
        <f>'A4'!AA17</f>
        <v>0</v>
      </c>
      <c r="AB17" s="396">
        <f>'A4'!AB17</f>
        <v>0</v>
      </c>
      <c r="AC17" s="396">
        <f>'A4'!AC17</f>
        <v>127.38606260000002</v>
      </c>
      <c r="AD17" s="396">
        <f>'A4'!AD17</f>
        <v>269.22363508000001</v>
      </c>
      <c r="AE17" s="396">
        <f>'A4'!AE17</f>
        <v>0</v>
      </c>
      <c r="AF17" s="396">
        <f>'A4'!AF17</f>
        <v>0</v>
      </c>
      <c r="AG17" s="396">
        <f>'A4'!AG17</f>
        <v>9.7778777099999985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21.672294919999995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6.5306500000000003E-2</v>
      </c>
      <c r="AR17" s="396">
        <f>'A4'!AR17</f>
        <v>2830.7112432700005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13.149230120000002</v>
      </c>
      <c r="M18" s="396">
        <f>'A4'!M18</f>
        <v>0</v>
      </c>
      <c r="N18" s="396">
        <f>'A4'!N18</f>
        <v>0</v>
      </c>
      <c r="O18" s="396">
        <f>'A4'!O18</f>
        <v>1.2023040799999998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8.3274000000000004E-3</v>
      </c>
      <c r="AA18" s="396">
        <f>'A4'!AA18</f>
        <v>0</v>
      </c>
      <c r="AB18" s="396">
        <f>'A4'!AB18</f>
        <v>0</v>
      </c>
      <c r="AC18" s="396">
        <f>'A4'!AC18</f>
        <v>0.78513847999999997</v>
      </c>
      <c r="AD18" s="396">
        <f>'A4'!AD18</f>
        <v>8.16</v>
      </c>
      <c r="AE18" s="396">
        <f>'A4'!AE18</f>
        <v>0</v>
      </c>
      <c r="AF18" s="396">
        <f>'A4'!AF18</f>
        <v>0</v>
      </c>
      <c r="AG18" s="396">
        <f>'A4'!AG18</f>
        <v>2.0418673799999998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6.701696E-2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22.796590760000001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7.0265765800000004</v>
      </c>
      <c r="M19" s="396">
        <f>'A4'!M19</f>
        <v>0</v>
      </c>
      <c r="N19" s="396">
        <f>'A4'!N19</f>
        <v>9.4421489199999993</v>
      </c>
      <c r="O19" s="396">
        <f>'A4'!O19</f>
        <v>3.6705824399999996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126.60092412000002</v>
      </c>
      <c r="AD19" s="396">
        <f>'A4'!AD19</f>
        <v>261.06363507999998</v>
      </c>
      <c r="AE19" s="396">
        <f>'A4'!AE19</f>
        <v>0</v>
      </c>
      <c r="AF19" s="396">
        <f>'A4'!AF19</f>
        <v>0</v>
      </c>
      <c r="AG19" s="396">
        <f>'A4'!AG19</f>
        <v>7.7360103299999992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21.605277959999995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6.5306500000000003E-2</v>
      </c>
      <c r="AR19" s="396">
        <f>'A4'!AR19</f>
        <v>2807.9146525100005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6.4368200000000002E-3</v>
      </c>
      <c r="P20" s="396">
        <f>'A4'!P20</f>
        <v>0</v>
      </c>
      <c r="Q20" s="396">
        <f>'A4'!Q20</f>
        <v>0</v>
      </c>
      <c r="R20" s="396">
        <f>'A4'!R20</f>
        <v>0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0.1565976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8.6695000000000001E-3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0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6.4368200000000002E-3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8.6695000000000001E-3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0.1565976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0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15.984376340000001</v>
      </c>
      <c r="M23" s="396">
        <f>'A4'!M23</f>
        <v>0</v>
      </c>
      <c r="N23" s="396">
        <f>'A4'!N23</f>
        <v>5.2165195200000021</v>
      </c>
      <c r="O23" s="396">
        <f>'A4'!O23</f>
        <v>101.29611422000002</v>
      </c>
      <c r="P23" s="396">
        <f>'A4'!P23</f>
        <v>0</v>
      </c>
      <c r="Q23" s="396">
        <f>'A4'!Q23</f>
        <v>0</v>
      </c>
      <c r="R23" s="396">
        <f>'A4'!R23</f>
        <v>20.973762000000001</v>
      </c>
      <c r="S23" s="396">
        <f>'A4'!S23</f>
        <v>0.80857385999999998</v>
      </c>
      <c r="T23" s="396">
        <f>'A4'!T23</f>
        <v>0</v>
      </c>
      <c r="U23" s="396">
        <f>'A4'!U23</f>
        <v>0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0.16282832000000003</v>
      </c>
      <c r="AA23" s="396">
        <f>'A4'!AA23</f>
        <v>0</v>
      </c>
      <c r="AB23" s="396">
        <f>'A4'!AB23</f>
        <v>0</v>
      </c>
      <c r="AC23" s="396">
        <f>'A4'!AC23</f>
        <v>12.621852299999997</v>
      </c>
      <c r="AD23" s="396">
        <f>'A4'!AD23</f>
        <v>82.398603640000019</v>
      </c>
      <c r="AE23" s="396">
        <f>'A4'!AE23</f>
        <v>0</v>
      </c>
      <c r="AF23" s="396">
        <f>'A4'!AF23</f>
        <v>0</v>
      </c>
      <c r="AG23" s="396">
        <f>'A4'!AG23</f>
        <v>8.4357931199999978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7.9123662000000028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16.369940679999999</v>
      </c>
      <c r="AR23" s="396">
        <f>'A4'!AR23</f>
        <v>195.79836876999991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15.984376340000001</v>
      </c>
      <c r="M24" s="396">
        <f>'A4'!M24</f>
        <v>0</v>
      </c>
      <c r="N24" s="396">
        <f>'A4'!N24</f>
        <v>4.8842160600000017</v>
      </c>
      <c r="O24" s="396">
        <f>'A4'!O24</f>
        <v>101.22236046000002</v>
      </c>
      <c r="P24" s="396">
        <f>'A4'!P24</f>
        <v>0</v>
      </c>
      <c r="Q24" s="396">
        <f>'A4'!Q24</f>
        <v>0</v>
      </c>
      <c r="R24" s="396">
        <f>'A4'!R24</f>
        <v>20.973762000000001</v>
      </c>
      <c r="S24" s="396">
        <f>'A4'!S24</f>
        <v>0.74795131999999998</v>
      </c>
      <c r="T24" s="396">
        <f>'A4'!T24</f>
        <v>0</v>
      </c>
      <c r="U24" s="396">
        <f>'A4'!U24</f>
        <v>0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0.16282832000000003</v>
      </c>
      <c r="AA24" s="396">
        <f>'A4'!AA24</f>
        <v>0</v>
      </c>
      <c r="AB24" s="396">
        <f>'A4'!AB24</f>
        <v>0</v>
      </c>
      <c r="AC24" s="396">
        <f>'A4'!AC24</f>
        <v>12.418968979999997</v>
      </c>
      <c r="AD24" s="396">
        <f>'A4'!AD24</f>
        <v>74.46539764000002</v>
      </c>
      <c r="AE24" s="396">
        <f>'A4'!AE24</f>
        <v>0</v>
      </c>
      <c r="AF24" s="396">
        <f>'A4'!AF24</f>
        <v>0</v>
      </c>
      <c r="AG24" s="396">
        <f>'A4'!AG24</f>
        <v>8.0968622399999983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7.0451179200000027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2.0200157999999999</v>
      </c>
      <c r="AR24" s="396">
        <f>'A4'!AR24</f>
        <v>147.7926746899999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0.33230345999999999</v>
      </c>
      <c r="O25" s="396">
        <f>'A4'!O25</f>
        <v>7.3753760000000002E-2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6.0622540000000003E-2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0.20288331999999998</v>
      </c>
      <c r="AD25" s="396">
        <f>'A4'!AD25</f>
        <v>7.9332060000000002</v>
      </c>
      <c r="AE25" s="396">
        <f>'A4'!AE25</f>
        <v>0</v>
      </c>
      <c r="AF25" s="396">
        <f>'A4'!AF25</f>
        <v>0</v>
      </c>
      <c r="AG25" s="396">
        <f>'A4'!AG25</f>
        <v>0.33893087999999999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0.86724827999999998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14.34992488</v>
      </c>
      <c r="AR25" s="396">
        <f>'A4'!AR25</f>
        <v>48.005694080000005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7.7783892100000029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7.7783892100000029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116.31826790999999</v>
      </c>
      <c r="M29" s="396">
        <f>'A4'!M29</f>
        <v>0</v>
      </c>
      <c r="N29" s="396">
        <f>'A4'!N29</f>
        <v>18.301476860000001</v>
      </c>
      <c r="O29" s="396">
        <f>'A4'!O29</f>
        <v>115.36472288000002</v>
      </c>
      <c r="P29" s="396">
        <f>'A4'!P29</f>
        <v>0</v>
      </c>
      <c r="Q29" s="396">
        <f>'A4'!Q29</f>
        <v>0</v>
      </c>
      <c r="R29" s="396">
        <f>'A4'!R29</f>
        <v>41.938900000000004</v>
      </c>
      <c r="S29" s="396">
        <f>'A4'!S29</f>
        <v>1.8127805599999998</v>
      </c>
      <c r="T29" s="396">
        <f>'A4'!T29</f>
        <v>0</v>
      </c>
      <c r="U29" s="396">
        <f>'A4'!U29</f>
        <v>0</v>
      </c>
      <c r="V29" s="396">
        <f>'A4'!V29</f>
        <v>3.43666348</v>
      </c>
      <c r="W29" s="396">
        <f>'A4'!W29</f>
        <v>0</v>
      </c>
      <c r="X29" s="396">
        <f>'A4'!X29</f>
        <v>0</v>
      </c>
      <c r="Y29" s="396">
        <f>'A4'!Y29</f>
        <v>0.68006264000000005</v>
      </c>
      <c r="Z29" s="396">
        <f>'A4'!Z29</f>
        <v>0.93591139999999984</v>
      </c>
      <c r="AA29" s="396">
        <f>'A4'!AA29</f>
        <v>0</v>
      </c>
      <c r="AB29" s="396">
        <f>'A4'!AB29</f>
        <v>0</v>
      </c>
      <c r="AC29" s="396">
        <f>'A4'!AC29</f>
        <v>224.41519634000002</v>
      </c>
      <c r="AD29" s="396">
        <f>'A4'!AD29</f>
        <v>504.74574440000004</v>
      </c>
      <c r="AE29" s="396">
        <f>'A4'!AE29</f>
        <v>0</v>
      </c>
      <c r="AF29" s="396">
        <f>'A4'!AF29</f>
        <v>0</v>
      </c>
      <c r="AG29" s="396">
        <f>'A4'!AG29</f>
        <v>36.973589689999997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51.551044300000001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188.50402746000003</v>
      </c>
      <c r="AR29" s="396">
        <f>'A4'!AR29</f>
        <v>3497.0923028400002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376.38833347999997</v>
      </c>
      <c r="M32" s="474">
        <f>'A4'!M32</f>
        <v>0</v>
      </c>
      <c r="N32" s="474">
        <f>'A4'!N32</f>
        <v>2.1198421999999999</v>
      </c>
      <c r="O32" s="474">
        <f>'A4'!O32</f>
        <v>0.37760885999999999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0.74464986</v>
      </c>
      <c r="AD32" s="474">
        <f>'A4'!AD32</f>
        <v>20.383192040000001</v>
      </c>
      <c r="AE32" s="474">
        <f>'A4'!AE32</f>
        <v>0</v>
      </c>
      <c r="AF32" s="474">
        <f>'A4'!AF32</f>
        <v>0</v>
      </c>
      <c r="AG32" s="474">
        <f>'A4'!AG32</f>
        <v>0.12824861999999998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975.09520556000007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9.9906865600000003</v>
      </c>
      <c r="AR32" s="474">
        <f>'A4'!AR32</f>
        <v>67.115758740000004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</v>
      </c>
      <c r="O33" s="396">
        <f>'A4'!O33</f>
        <v>0.37760885999999999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0.74464986</v>
      </c>
      <c r="AD33" s="396">
        <f>'A4'!AD33</f>
        <v>11.420576000000002</v>
      </c>
      <c r="AE33" s="396">
        <f>'A4'!AE33</f>
        <v>0</v>
      </c>
      <c r="AF33" s="396">
        <f>'A4'!AF33</f>
        <v>0</v>
      </c>
      <c r="AG33" s="396">
        <f>'A4'!AG33</f>
        <v>3.5832900000000001E-2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9.9906865600000003</v>
      </c>
      <c r="AR33" s="396">
        <f>'A4'!AR33</f>
        <v>10.32187616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0.48891000000000001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</v>
      </c>
      <c r="O35" s="396">
        <f>'A4'!O35</f>
        <v>0.37760885999999999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0.74464986</v>
      </c>
      <c r="AD35" s="396">
        <f>'A4'!AD35</f>
        <v>10.931666000000002</v>
      </c>
      <c r="AE35" s="396">
        <f>'A4'!AE35</f>
        <v>0</v>
      </c>
      <c r="AF35" s="396">
        <f>'A4'!AF35</f>
        <v>0</v>
      </c>
      <c r="AG35" s="396">
        <f>'A4'!AG35</f>
        <v>3.5832900000000001E-2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9.9906865600000003</v>
      </c>
      <c r="AR35" s="396">
        <f>'A4'!AR35</f>
        <v>10.32187616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2.1198421999999999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8.3111740399999992</v>
      </c>
      <c r="AE36" s="396">
        <f>'A4'!AE36</f>
        <v>0</v>
      </c>
      <c r="AF36" s="396">
        <f>'A4'!AF36</f>
        <v>0</v>
      </c>
      <c r="AG36" s="396">
        <f>'A4'!AG36</f>
        <v>9.2415719999999993E-2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975.09520556000007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46.25877612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2.1198421999999999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8.3111740399999992</v>
      </c>
      <c r="AE38" s="396">
        <f>'A4'!AE38</f>
        <v>0</v>
      </c>
      <c r="AF38" s="396">
        <f>'A4'!AF38</f>
        <v>0</v>
      </c>
      <c r="AG38" s="396">
        <f>'A4'!AG38</f>
        <v>9.2415719999999993E-2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975.09520556000007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46.25877612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376.38833347999997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0.65144199999999997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10.535106460000002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376.38833347999997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0.65144199999999997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10.535106460000002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30.436439999999997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30.436439999999997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376.38833347999997</v>
      </c>
      <c r="M48" s="396">
        <f>'A4'!M48</f>
        <v>0</v>
      </c>
      <c r="N48" s="396">
        <f>'A4'!N48</f>
        <v>2.1198421999999999</v>
      </c>
      <c r="O48" s="396">
        <f>'A4'!O48</f>
        <v>0.37760885999999999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0.74464986</v>
      </c>
      <c r="AD48" s="396">
        <f>'A4'!AD48</f>
        <v>50.819632040000002</v>
      </c>
      <c r="AE48" s="396">
        <f>'A4'!AE48</f>
        <v>0</v>
      </c>
      <c r="AF48" s="396">
        <f>'A4'!AF48</f>
        <v>0</v>
      </c>
      <c r="AG48" s="396">
        <f>'A4'!AG48</f>
        <v>0.12824861999999998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975.09520556000007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9.9906865600000003</v>
      </c>
      <c r="AR48" s="396">
        <f>'A4'!AR48</f>
        <v>67.115758740000004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2.1198421999999999</v>
      </c>
      <c r="O50" s="396">
        <f>'A4'!O50</f>
        <v>0.37760885999999999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0.74464986</v>
      </c>
      <c r="AD50" s="396">
        <f>'A4'!AD50</f>
        <v>23.328252040000002</v>
      </c>
      <c r="AE50" s="396">
        <f>'A4'!AE50</f>
        <v>0</v>
      </c>
      <c r="AF50" s="396">
        <f>'A4'!AF50</f>
        <v>0</v>
      </c>
      <c r="AG50" s="396">
        <f>'A4'!AG50</f>
        <v>0.12824861999999998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487.56733516000003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9.9906865600000003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27.491379999999996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67.115758740000004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376.38833347999997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487.52787040000004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379.78863197999999</v>
      </c>
      <c r="M55" s="474">
        <f>'A4'!M55</f>
        <v>0</v>
      </c>
      <c r="N55" s="474">
        <f>'A4'!N55</f>
        <v>20.110467600000003</v>
      </c>
      <c r="O55" s="474">
        <f>'A4'!O55</f>
        <v>10.170822740000002</v>
      </c>
      <c r="P55" s="474">
        <f>'A4'!P55</f>
        <v>0</v>
      </c>
      <c r="Q55" s="474">
        <f>'A4'!Q55</f>
        <v>0</v>
      </c>
      <c r="R55" s="474">
        <f>'A4'!R55</f>
        <v>4.6157350000000008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0.54079072000000006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88.552419630000003</v>
      </c>
      <c r="AD55" s="474">
        <f>'A4'!AD55</f>
        <v>1120.1132451600004</v>
      </c>
      <c r="AE55" s="474">
        <f>'A4'!AE55</f>
        <v>0</v>
      </c>
      <c r="AF55" s="474">
        <f>'A4'!AF55</f>
        <v>0</v>
      </c>
      <c r="AG55" s="474">
        <f>'A4'!AG55</f>
        <v>0.46026838000000003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44.697178640000004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49.270007000000007</v>
      </c>
      <c r="AR55" s="474">
        <f>'A4'!AR55</f>
        <v>5378.0221989600004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204.88987764000001</v>
      </c>
      <c r="M56" s="396">
        <f>'A4'!M56</f>
        <v>0</v>
      </c>
      <c r="N56" s="396">
        <f>'A4'!N56</f>
        <v>0</v>
      </c>
      <c r="O56" s="396">
        <f>'A4'!O56</f>
        <v>3.0958269</v>
      </c>
      <c r="P56" s="396">
        <f>'A4'!P56</f>
        <v>0</v>
      </c>
      <c r="Q56" s="396">
        <f>'A4'!Q56</f>
        <v>0</v>
      </c>
      <c r="R56" s="396">
        <f>'A4'!R56</f>
        <v>4.6157350000000008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0.54079072000000006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35.625565260000002</v>
      </c>
      <c r="AD56" s="396">
        <f>'A4'!AD56</f>
        <v>216.93319416</v>
      </c>
      <c r="AE56" s="396">
        <f>'A4'!AE56</f>
        <v>0</v>
      </c>
      <c r="AF56" s="396">
        <f>'A4'!AF56</f>
        <v>0</v>
      </c>
      <c r="AG56" s="396">
        <f>'A4'!AG56</f>
        <v>0.19879070000000001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27.740194280000004</v>
      </c>
      <c r="AR56" s="396">
        <f>'A4'!AR56</f>
        <v>2304.2902685600002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1.1867330000000003</v>
      </c>
      <c r="AD57" s="396">
        <f>'A4'!AD57</f>
        <v>2.5946250000000002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0.54213220000000006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204.88987764000001</v>
      </c>
      <c r="M58" s="396">
        <f>'A4'!M58</f>
        <v>0</v>
      </c>
      <c r="N58" s="396">
        <f>'A4'!N58</f>
        <v>0</v>
      </c>
      <c r="O58" s="396">
        <f>'A4'!O58</f>
        <v>3.0958269</v>
      </c>
      <c r="P58" s="396">
        <f>'A4'!P58</f>
        <v>0</v>
      </c>
      <c r="Q58" s="396">
        <f>'A4'!Q58</f>
        <v>0</v>
      </c>
      <c r="R58" s="396">
        <f>'A4'!R58</f>
        <v>4.6157350000000008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0.54079072000000006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34.438832259999998</v>
      </c>
      <c r="AD58" s="396">
        <f>'A4'!AD58</f>
        <v>214.33856915999999</v>
      </c>
      <c r="AE58" s="396">
        <f>'A4'!AE58</f>
        <v>0</v>
      </c>
      <c r="AF58" s="396">
        <f>'A4'!AF58</f>
        <v>0</v>
      </c>
      <c r="AG58" s="396">
        <f>'A4'!AG58</f>
        <v>0.19879070000000001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27.740194280000004</v>
      </c>
      <c r="AR58" s="396">
        <f>'A4'!AR58</f>
        <v>2303.74813636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20.110467600000003</v>
      </c>
      <c r="O59" s="396">
        <f>'A4'!O59</f>
        <v>0.46741048000000007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8.2085899199999997</v>
      </c>
      <c r="AD59" s="396">
        <f>'A4'!AD59</f>
        <v>800.83109700000045</v>
      </c>
      <c r="AE59" s="396">
        <f>'A4'!AE59</f>
        <v>0</v>
      </c>
      <c r="AF59" s="396">
        <f>'A4'!AF59</f>
        <v>0</v>
      </c>
      <c r="AG59" s="396">
        <f>'A4'!AG59</f>
        <v>0.26147768000000005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39.896885380000001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19.133915439999999</v>
      </c>
      <c r="AR59" s="396">
        <f>'A4'!AR59</f>
        <v>397.30496717999984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8.20871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20.110467600000003</v>
      </c>
      <c r="O61" s="396">
        <f>'A4'!O61</f>
        <v>0.46741048000000007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8.2085899199999997</v>
      </c>
      <c r="AD61" s="396">
        <f>'A4'!AD61</f>
        <v>792.62238700000046</v>
      </c>
      <c r="AE61" s="396">
        <f>'A4'!AE61</f>
        <v>0</v>
      </c>
      <c r="AF61" s="396">
        <f>'A4'!AF61</f>
        <v>0</v>
      </c>
      <c r="AG61" s="396">
        <f>'A4'!AG61</f>
        <v>0.26147768000000005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39.896885380000001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19.133915439999999</v>
      </c>
      <c r="AR61" s="396">
        <f>'A4'!AR61</f>
        <v>397.30496717999984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24.188463680000005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24.188463680000005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174.89875434000001</v>
      </c>
      <c r="M65" s="396">
        <f>'A4'!M65</f>
        <v>0</v>
      </c>
      <c r="N65" s="396">
        <f>'A4'!N65</f>
        <v>0</v>
      </c>
      <c r="O65" s="396">
        <f>'A4'!O65</f>
        <v>6.6075853600000007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20.529800769999998</v>
      </c>
      <c r="AD65" s="396">
        <f>'A4'!AD65</f>
        <v>102.34895399999999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4.8002932600000001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2.3958972800000002</v>
      </c>
      <c r="AR65" s="396">
        <f>'A4'!AR65</f>
        <v>2676.4269632200003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174.89875434000001</v>
      </c>
      <c r="M66" s="396">
        <f>'A4'!M66</f>
        <v>0</v>
      </c>
      <c r="N66" s="396">
        <f>'A4'!N66</f>
        <v>0</v>
      </c>
      <c r="O66" s="396">
        <f>'A4'!O66</f>
        <v>6.6075853600000007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20.529800769999998</v>
      </c>
      <c r="AD66" s="396">
        <f>'A4'!AD66</f>
        <v>15.647309000000005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4.8002932600000001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2.3958972800000002</v>
      </c>
      <c r="AR66" s="396">
        <f>'A4'!AR66</f>
        <v>43.698144579999997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86.701644999999985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2632.7288186400001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379.78863197999999</v>
      </c>
      <c r="M71" s="396">
        <f>'A4'!M71</f>
        <v>0</v>
      </c>
      <c r="N71" s="396">
        <f>'A4'!N71</f>
        <v>20.110467600000003</v>
      </c>
      <c r="O71" s="396">
        <f>'A4'!O71</f>
        <v>10.170822740000002</v>
      </c>
      <c r="P71" s="396">
        <f>'A4'!P71</f>
        <v>0</v>
      </c>
      <c r="Q71" s="396">
        <f>'A4'!Q71</f>
        <v>0</v>
      </c>
      <c r="R71" s="396">
        <f>'A4'!R71</f>
        <v>4.6157350000000008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0.54079072000000006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88.552419630000003</v>
      </c>
      <c r="AD71" s="396">
        <f>'A4'!AD71</f>
        <v>1120.1132451600004</v>
      </c>
      <c r="AE71" s="396">
        <f>'A4'!AE71</f>
        <v>0</v>
      </c>
      <c r="AF71" s="396">
        <f>'A4'!AF71</f>
        <v>0</v>
      </c>
      <c r="AG71" s="396">
        <f>'A4'!AG71</f>
        <v>0.46026838000000003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44.697178640000004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49.270007000000007</v>
      </c>
      <c r="AR71" s="396">
        <f>'A4'!AR71</f>
        <v>5378.0221989600004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14.99625722</v>
      </c>
      <c r="M73" s="396">
        <f>'A4'!M73</f>
        <v>0</v>
      </c>
      <c r="N73" s="396">
        <f>'A4'!N73</f>
        <v>14.26740766</v>
      </c>
      <c r="O73" s="396">
        <f>'A4'!O73</f>
        <v>8.6231765400000011</v>
      </c>
      <c r="P73" s="396">
        <f>'A4'!P73</f>
        <v>0</v>
      </c>
      <c r="Q73" s="396">
        <f>'A4'!Q73</f>
        <v>0</v>
      </c>
      <c r="R73" s="396">
        <f>'A4'!R73</f>
        <v>4.6157350000000008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0.33365415999999998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88.552419630000003</v>
      </c>
      <c r="AD73" s="396">
        <f>'A4'!AD73</f>
        <v>1120.1132451599997</v>
      </c>
      <c r="AE73" s="396">
        <f>'A4'!AE73</f>
        <v>0</v>
      </c>
      <c r="AF73" s="396">
        <f>'A4'!AF73</f>
        <v>0</v>
      </c>
      <c r="AG73" s="396">
        <f>'A4'!AG73</f>
        <v>0.46026838000000003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24.748764239999996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47.400534200000003</v>
      </c>
      <c r="AR73" s="396">
        <f>'A4'!AR73</f>
        <v>5354.9752557800002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14.99486608</v>
      </c>
      <c r="M74" s="396">
        <f>'A4'!M74</f>
        <v>0</v>
      </c>
      <c r="N74" s="396">
        <f>'A4'!N74</f>
        <v>5.8430599399999998</v>
      </c>
      <c r="O74" s="396">
        <f>'A4'!O74</f>
        <v>1.5476462000000002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0.20713655999999997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19.948414400000001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1.8694728</v>
      </c>
      <c r="AR74" s="396">
        <f>'A4'!AR74</f>
        <v>23.04694318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349.79750868000002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602.29082091999999</v>
      </c>
      <c r="E28" s="259">
        <f xml:space="preserve"> 'A5'!E28</f>
        <v>159.54336717999996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761.83418809999989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501.69904054999995</v>
      </c>
      <c r="E29" s="259">
        <f xml:space="preserve"> 'A5'!E29</f>
        <v>126.55756228999998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628.25660283999991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501.69904054999995</v>
      </c>
      <c r="E31" s="259">
        <f xml:space="preserve"> 'A5'!E31</f>
        <v>126.55756228999998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628.25660283999991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100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100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100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100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0.59178037000000006</v>
      </c>
      <c r="E38" s="259">
        <f xml:space="preserve"> 'A5'!E38</f>
        <v>32.985804889999997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33.577585259999999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0</v>
      </c>
      <c r="E39" s="259">
        <f xml:space="preserve"> 'A5'!E39</f>
        <v>32.985804889999997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32.985804889999997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0.59178037000000006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0.59178037000000006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4.2067431800000001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4.2067431800000001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4.2067431800000001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4.2067431800000001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606.49756409999998</v>
      </c>
      <c r="E44" s="259">
        <f xml:space="preserve"> 'A5'!E44</f>
        <v>159.54336717999996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766.04093127999988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263.12266649999998</v>
      </c>
      <c r="E47" s="259">
        <f xml:space="preserve"> 'A5'!E47</f>
        <v>160.55018466999999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423.67285116999994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32.948039780000002</v>
      </c>
      <c r="E48" s="259">
        <f xml:space="preserve"> 'A5'!E48</f>
        <v>32.985804889999997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65.933844669999999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32.948039780000002</v>
      </c>
      <c r="E50" s="259">
        <f xml:space="preserve"> 'A5'!E50</f>
        <v>32.985804889999997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65.933844669999999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0</v>
      </c>
      <c r="E51" s="259">
        <f xml:space="preserve"> 'A5'!E51</f>
        <v>1.00681749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1.00681749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</v>
      </c>
      <c r="E53" s="259">
        <f xml:space="preserve"> 'A5'!E53</f>
        <v>1.00681749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1.00681749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230.17462671999996</v>
      </c>
      <c r="E57" s="259">
        <f xml:space="preserve"> 'A5'!E57</f>
        <v>126.55756228999999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356.73218900999996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230.17462671999996</v>
      </c>
      <c r="E58" s="259">
        <f xml:space="preserve"> 'A5'!E58</f>
        <v>88.113472519999988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318.28809923999995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38.444089770000005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38.444089770000005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2.8226627900000003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2.8226627900000003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2.8226627900000003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2.8226627900000003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265.94532928999996</v>
      </c>
      <c r="E63" s="259">
        <f xml:space="preserve"> 'A5'!E63</f>
        <v>160.55018466999999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426.49551395999993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872.44289338999988</v>
      </c>
      <c r="E65" s="259">
        <f xml:space="preserve"> 'A5'!E65</f>
        <v>320.09355184999993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1192.5364452399999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87469.064763610048</v>
      </c>
      <c r="E67" s="441">
        <f xml:space="preserve"> 'A5'!E67</f>
        <v>23327.444268520008</v>
      </c>
      <c r="F67" s="441">
        <f xml:space="preserve"> 'A5'!F67</f>
        <v>0.25523617999999998</v>
      </c>
      <c r="G67" s="441">
        <f xml:space="preserve"> 'A5'!G67</f>
        <v>14.490868980000002</v>
      </c>
      <c r="H67" s="441">
        <f xml:space="preserve"> 'A5'!H67</f>
        <v>78.871228259999995</v>
      </c>
      <c r="I67" s="441">
        <f xml:space="preserve"> 'A5'!I67</f>
        <v>3.7729300000000003E-3</v>
      </c>
      <c r="J67" s="441">
        <f xml:space="preserve"> 'A5'!J67</f>
        <v>1.4333060000000002E-2</v>
      </c>
      <c r="K67" s="441">
        <f xml:space="preserve"> 'A5'!K67</f>
        <v>75.027200389999976</v>
      </c>
      <c r="L67" s="441">
        <f xml:space="preserve"> 'A5'!L67</f>
        <v>0.26881747</v>
      </c>
      <c r="M67" s="441">
        <f xml:space="preserve"> 'A5'!M67</f>
        <v>110965.44048940005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659.06612228000006</v>
      </c>
      <c r="E28" s="110">
        <f>'A6'!E28</f>
        <v>227.29702266999999</v>
      </c>
      <c r="F28" s="110">
        <f>'A6'!F28</f>
        <v>366.74403307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1253.10717802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175.17143213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175.17143213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175.17143213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175.17143213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483.89469015000003</v>
      </c>
      <c r="E38" s="110">
        <f>'A6'!E38</f>
        <v>227.29702266999999</v>
      </c>
      <c r="F38" s="110">
        <f>'A6'!F38</f>
        <v>366.74403307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1077.9357458899999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483.89469015000003</v>
      </c>
      <c r="E40" s="110">
        <f>'A6'!E40</f>
        <v>227.29702266999999</v>
      </c>
      <c r="F40" s="110">
        <f>'A6'!F40</f>
        <v>366.74403307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1077.9357458899999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502.79889388999999</v>
      </c>
      <c r="E41" s="110">
        <f>'A6'!E41</f>
        <v>227.05202266999999</v>
      </c>
      <c r="F41" s="110">
        <f>'A6'!F41</f>
        <v>366.74403307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1096.5949496299997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0.38232399999999994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0.38232399999999994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502.41656989000001</v>
      </c>
      <c r="E43" s="110">
        <f>'A6'!E43</f>
        <v>227.05202266999999</v>
      </c>
      <c r="F43" s="110">
        <f>'A6'!F43</f>
        <v>366.74403307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1096.2126256299998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1161.86501617</v>
      </c>
      <c r="E44" s="110">
        <f>'A6'!E44</f>
        <v>454.34904533999998</v>
      </c>
      <c r="F44" s="110">
        <f>'A6'!F44</f>
        <v>733.48806614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2349.70212765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175.17143213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175.17143213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175.17143213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175.17143213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72.712465899999998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72.712465899999998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102.45896623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102.45896623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0.14175722000000002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0.14175722000000002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0.14175722000000002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0.14175722000000002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175.31318934999999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175.31318934999999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1337.1782055199999</v>
      </c>
      <c r="E65" s="110">
        <f>'A6'!E65</f>
        <v>454.34904533999998</v>
      </c>
      <c r="F65" s="110">
        <f>'A6'!F65</f>
        <v>733.48806614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2525.0153169999999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391649.16306013014</v>
      </c>
      <c r="E67" s="442">
        <f>'A6'!E67</f>
        <v>19604.376490809998</v>
      </c>
      <c r="F67" s="442">
        <f>'A6'!F67</f>
        <v>23066.962497480003</v>
      </c>
      <c r="G67" s="442">
        <f>'A6'!G67</f>
        <v>9934.4030526099996</v>
      </c>
      <c r="H67" s="442">
        <f>'A6'!H67</f>
        <v>3077.8201451000004</v>
      </c>
      <c r="I67" s="442">
        <f>'A6'!I67</f>
        <v>6969.5100494699973</v>
      </c>
      <c r="J67" s="442">
        <f>'A6'!J67</f>
        <v>254.04726146000002</v>
      </c>
      <c r="K67" s="442">
        <f>'A6'!K67</f>
        <v>5198.3277503899999</v>
      </c>
      <c r="L67" s="442">
        <f>'A6'!L67</f>
        <v>459754.61030745017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803.42803496999989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803.42803496999989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100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100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1111.5133311499999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32.985804889999997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1078.5275262599998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1100.8016928099998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4.5890671799999998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1096.2126256299998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3115.7430589299997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65.933844669999999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65.933844669999999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1.00681749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1.00681749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531.90362113999993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391.00056513999994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140.90305599999999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2.9644200100000004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2.9644200100000004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601.80870330999994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3717.5517622399998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952.43710693999981</v>
      </c>
      <c r="E69" s="442">
        <f>'A7'!E69</f>
        <v>6614.677935310001</v>
      </c>
      <c r="F69" s="442">
        <f>'A7'!F69</f>
        <v>4802.5328419099997</v>
      </c>
      <c r="G69" s="442">
        <f>'A7'!G69</f>
        <v>22.883585549999999</v>
      </c>
      <c r="H69" s="442">
        <f>'A7'!H69</f>
        <v>160.55655252000003</v>
      </c>
      <c r="I69" s="442">
        <f>'A7'!I69</f>
        <v>50.716825130000004</v>
      </c>
      <c r="J69" s="442">
        <f>'A7'!J69</f>
        <v>1192.1024922600004</v>
      </c>
      <c r="K69" s="442">
        <f>'A7'!K69</f>
        <v>13795.90733962</v>
      </c>
      <c r="L69" s="442">
        <f>'A7'!L69</f>
        <v>2987.7999966450011</v>
      </c>
      <c r="M69" s="442">
        <f>'A7'!M69</f>
        <v>1407998.8112772559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872.49523337000005</v>
      </c>
      <c r="M62" s="389">
        <f>'A8'!M67</f>
        <v>0</v>
      </c>
      <c r="N62" s="389">
        <f>'A8'!N67</f>
        <v>40.531786660000009</v>
      </c>
      <c r="O62" s="389">
        <f>'A8'!O67</f>
        <v>125.91315448000002</v>
      </c>
      <c r="P62" s="389">
        <f>'A8'!P67</f>
        <v>0</v>
      </c>
      <c r="Q62" s="389">
        <f>'A8'!Q67</f>
        <v>0</v>
      </c>
      <c r="R62" s="389">
        <f>'A8'!R67</f>
        <v>46.554635000000005</v>
      </c>
      <c r="S62" s="389">
        <f>'A8'!S67</f>
        <v>1.8127805599999998</v>
      </c>
      <c r="T62" s="389">
        <f>'A8'!T67</f>
        <v>0</v>
      </c>
      <c r="U62" s="389">
        <f>'A8'!U67</f>
        <v>0</v>
      </c>
      <c r="V62" s="389">
        <f>'A8'!V67</f>
        <v>3.43666348</v>
      </c>
      <c r="W62" s="389">
        <f>'A8'!W67</f>
        <v>0</v>
      </c>
      <c r="X62" s="389">
        <f>'A8'!X67</f>
        <v>0</v>
      </c>
      <c r="Y62" s="389">
        <f>'A8'!Y67</f>
        <v>1.22085336</v>
      </c>
      <c r="Z62" s="389">
        <f>'A8'!Z67</f>
        <v>0.93591139999999984</v>
      </c>
      <c r="AA62" s="389">
        <f>'A8'!AA67</f>
        <v>0</v>
      </c>
      <c r="AB62" s="389">
        <f>'A8'!AB67</f>
        <v>0</v>
      </c>
      <c r="AC62" s="389">
        <f>'A8'!AC67</f>
        <v>313.71226583000004</v>
      </c>
      <c r="AD62" s="389">
        <f>'A8'!AD67</f>
        <v>1675.6786216000005</v>
      </c>
      <c r="AE62" s="389">
        <f>'A8'!AE67</f>
        <v>0</v>
      </c>
      <c r="AF62" s="389">
        <f>'A8'!AF67</f>
        <v>0</v>
      </c>
      <c r="AG62" s="389">
        <f>'A8'!AG67</f>
        <v>37.56210669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1071.3434285000001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247.76472102000002</v>
      </c>
      <c r="AR62" s="389">
        <f>'A8'!AR67</f>
        <v>8942.23026054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171</v>
      </c>
      <c r="F18" s="327">
        <v>105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16</v>
      </c>
      <c r="F20" s="328"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5750.1563152800045</v>
      </c>
      <c r="F31" s="353">
        <v>7.4930149200000002</v>
      </c>
      <c r="G31" s="354">
        <v>825.23010171999999</v>
      </c>
      <c r="H31" s="354">
        <v>18845.738832670013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322294.19603522064</v>
      </c>
      <c r="E13" s="471">
        <f t="shared" ref="E13:M13" si="0">E14+E17+E20+E23</f>
        <v>34467.064652650006</v>
      </c>
      <c r="F13" s="471">
        <f t="shared" si="0"/>
        <v>145.29818308999998</v>
      </c>
      <c r="G13" s="471">
        <f t="shared" si="0"/>
        <v>618.24540697999885</v>
      </c>
      <c r="H13" s="471">
        <f t="shared" si="0"/>
        <v>149.92726863999999</v>
      </c>
      <c r="I13" s="471">
        <f t="shared" si="0"/>
        <v>8.7593714299999981</v>
      </c>
      <c r="J13" s="471">
        <f t="shared" si="0"/>
        <v>23.666154829999996</v>
      </c>
      <c r="K13" s="471">
        <f t="shared" si="0"/>
        <v>206.6432226</v>
      </c>
      <c r="L13" s="471">
        <f t="shared" si="0"/>
        <v>80.425971449999992</v>
      </c>
      <c r="M13" s="471">
        <f t="shared" si="0"/>
        <v>357994.22626689065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158706.59080970101</v>
      </c>
      <c r="E14" s="396">
        <f t="shared" si="1"/>
        <v>4274.7013462199993</v>
      </c>
      <c r="F14" s="396">
        <f t="shared" si="1"/>
        <v>41.458005080000007</v>
      </c>
      <c r="G14" s="396">
        <f t="shared" si="1"/>
        <v>49.969637789999986</v>
      </c>
      <c r="H14" s="396">
        <f t="shared" si="1"/>
        <v>19.996633310000004</v>
      </c>
      <c r="I14" s="396">
        <f t="shared" si="1"/>
        <v>0.25784741999999999</v>
      </c>
      <c r="J14" s="396">
        <f t="shared" si="1"/>
        <v>3.7014399999999999E-3</v>
      </c>
      <c r="K14" s="396">
        <f t="shared" si="1"/>
        <v>11.8921014</v>
      </c>
      <c r="L14" s="396">
        <f t="shared" si="1"/>
        <v>6.6171553800000016</v>
      </c>
      <c r="M14" s="396">
        <f t="shared" si="1"/>
        <v>163111.48723774101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123847.41885244101</v>
      </c>
      <c r="E15" s="120">
        <v>1945.3745960599992</v>
      </c>
      <c r="F15" s="120">
        <v>5.8936926300000012</v>
      </c>
      <c r="G15" s="120">
        <v>22.90873547999999</v>
      </c>
      <c r="H15" s="120">
        <v>18.184949370000005</v>
      </c>
      <c r="I15" s="120">
        <v>0.25784741999999999</v>
      </c>
      <c r="J15" s="120">
        <v>3.7014399999999999E-3</v>
      </c>
      <c r="K15" s="120">
        <v>0</v>
      </c>
      <c r="L15" s="383">
        <v>6.1943134100000012</v>
      </c>
      <c r="M15" s="110">
        <f t="shared" ref="M15:M29" si="2">SUM(D15:L15)</f>
        <v>125846.23668825101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34859.171957259983</v>
      </c>
      <c r="E16" s="110">
        <v>2329.3267501600003</v>
      </c>
      <c r="F16" s="110">
        <v>35.564312450000003</v>
      </c>
      <c r="G16" s="110">
        <v>27.060902309999996</v>
      </c>
      <c r="H16" s="110">
        <v>1.8116839399999998</v>
      </c>
      <c r="I16" s="110">
        <v>0</v>
      </c>
      <c r="J16" s="110">
        <v>0</v>
      </c>
      <c r="K16" s="110">
        <v>11.8921014</v>
      </c>
      <c r="L16" s="383">
        <v>0.42284197000000001</v>
      </c>
      <c r="M16" s="110">
        <f t="shared" si="2"/>
        <v>37265.250549489981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88437.72589903968</v>
      </c>
      <c r="E17" s="396">
        <f t="shared" si="3"/>
        <v>4564.8394564400051</v>
      </c>
      <c r="F17" s="396">
        <f t="shared" si="3"/>
        <v>8.4219034100000005</v>
      </c>
      <c r="G17" s="396">
        <f t="shared" si="3"/>
        <v>18.95781049</v>
      </c>
      <c r="H17" s="396">
        <f t="shared" si="3"/>
        <v>10.266831830000003</v>
      </c>
      <c r="I17" s="396">
        <f t="shared" si="3"/>
        <v>6.3193396799999997</v>
      </c>
      <c r="J17" s="396">
        <f t="shared" si="3"/>
        <v>0</v>
      </c>
      <c r="K17" s="396">
        <f t="shared" si="3"/>
        <v>15.28501593</v>
      </c>
      <c r="L17" s="396">
        <f t="shared" si="3"/>
        <v>25.85805812000001</v>
      </c>
      <c r="M17" s="110">
        <f t="shared" si="2"/>
        <v>93087.674314939679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16377.431312379982</v>
      </c>
      <c r="E18" s="120">
        <v>1920.0539497600043</v>
      </c>
      <c r="F18" s="120">
        <v>8.1562979200000001</v>
      </c>
      <c r="G18" s="120">
        <v>12.198716419999998</v>
      </c>
      <c r="H18" s="120">
        <v>9.3249360700000032</v>
      </c>
      <c r="I18" s="120">
        <v>6.3193396799999997</v>
      </c>
      <c r="J18" s="120">
        <v>0</v>
      </c>
      <c r="K18" s="120">
        <v>4.6525299999999993E-3</v>
      </c>
      <c r="L18" s="383">
        <v>8.4619374699999987</v>
      </c>
      <c r="M18" s="110">
        <f t="shared" si="2"/>
        <v>18341.951142229987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72060.2945866597</v>
      </c>
      <c r="E19" s="110">
        <v>2644.7855066800007</v>
      </c>
      <c r="F19" s="110">
        <v>0.26560549</v>
      </c>
      <c r="G19" s="110">
        <v>6.7590940699999997</v>
      </c>
      <c r="H19" s="110">
        <v>0.94189576000000008</v>
      </c>
      <c r="I19" s="110">
        <v>0</v>
      </c>
      <c r="J19" s="110">
        <v>0</v>
      </c>
      <c r="K19" s="110">
        <v>15.280363400000001</v>
      </c>
      <c r="L19" s="383">
        <v>17.396120650000011</v>
      </c>
      <c r="M19" s="110">
        <f t="shared" si="2"/>
        <v>74745.723172709695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2559.4677082799994</v>
      </c>
      <c r="E20" s="396">
        <f t="shared" si="4"/>
        <v>29.470169990000002</v>
      </c>
      <c r="F20" s="396">
        <f t="shared" si="4"/>
        <v>0.21962542999999998</v>
      </c>
      <c r="G20" s="396">
        <f t="shared" si="4"/>
        <v>2.9198584200000006</v>
      </c>
      <c r="H20" s="396">
        <f t="shared" si="4"/>
        <v>0.10571030999999999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2592.1830724299994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787.20942101999947</v>
      </c>
      <c r="E21" s="110">
        <v>23.825561280000002</v>
      </c>
      <c r="F21" s="110">
        <v>0.21962542999999998</v>
      </c>
      <c r="G21" s="110">
        <v>0.80324532000000015</v>
      </c>
      <c r="H21" s="110">
        <v>8.4496489999999994E-2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812.14234953999937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1772.2582872599999</v>
      </c>
      <c r="E22" s="110">
        <v>5.64460871</v>
      </c>
      <c r="F22" s="110">
        <v>0</v>
      </c>
      <c r="G22" s="110">
        <v>2.1166131000000004</v>
      </c>
      <c r="H22" s="110">
        <v>2.1213819999999998E-2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1780.0407228899999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72590.411618199927</v>
      </c>
      <c r="E23" s="110">
        <f t="shared" si="5"/>
        <v>25598.053680000005</v>
      </c>
      <c r="F23" s="110">
        <f t="shared" si="5"/>
        <v>95.198649169999968</v>
      </c>
      <c r="G23" s="110">
        <f t="shared" si="5"/>
        <v>546.39810027999886</v>
      </c>
      <c r="H23" s="110">
        <f t="shared" si="5"/>
        <v>119.55809318999998</v>
      </c>
      <c r="I23" s="110">
        <f t="shared" si="5"/>
        <v>2.1821843299999988</v>
      </c>
      <c r="J23" s="110">
        <f t="shared" si="5"/>
        <v>23.662453389999996</v>
      </c>
      <c r="K23" s="110">
        <f t="shared" si="5"/>
        <v>179.46610526999999</v>
      </c>
      <c r="L23" s="383">
        <f t="shared" si="5"/>
        <v>47.950757949999989</v>
      </c>
      <c r="M23" s="110">
        <f t="shared" si="2"/>
        <v>99202.881641779939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54916.114868689932</v>
      </c>
      <c r="E24" s="110">
        <v>8743.5289792200092</v>
      </c>
      <c r="F24" s="110">
        <v>94.94341298999997</v>
      </c>
      <c r="G24" s="110">
        <v>532.2693360999989</v>
      </c>
      <c r="H24" s="110">
        <v>117.20014007999998</v>
      </c>
      <c r="I24" s="110">
        <v>2.178411399999999</v>
      </c>
      <c r="J24" s="110">
        <v>23.648120329999998</v>
      </c>
      <c r="K24" s="110">
        <v>104.43890488000001</v>
      </c>
      <c r="L24" s="383">
        <v>47.681940479999987</v>
      </c>
      <c r="M24" s="110">
        <f t="shared" si="2"/>
        <v>64582.004114169933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17674.296749509995</v>
      </c>
      <c r="E25" s="110">
        <v>16854.524700779995</v>
      </c>
      <c r="F25" s="110">
        <v>0.25523617999999998</v>
      </c>
      <c r="G25" s="110">
        <v>14.128764180000003</v>
      </c>
      <c r="H25" s="110">
        <v>2.35795311</v>
      </c>
      <c r="I25" s="110">
        <v>3.7729300000000003E-3</v>
      </c>
      <c r="J25" s="110">
        <v>1.4333060000000002E-2</v>
      </c>
      <c r="K25" s="110">
        <v>75.027200389999976</v>
      </c>
      <c r="L25" s="383">
        <v>0.26881747</v>
      </c>
      <c r="M25" s="110">
        <f t="shared" si="2"/>
        <v>34620.877527609991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100006.99205588001</v>
      </c>
      <c r="E26" s="471">
        <f t="shared" si="6"/>
        <v>11708.808744890002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7.7783892100000003</v>
      </c>
      <c r="M26" s="471">
        <f t="shared" si="6"/>
        <v>111723.57918998001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99993.435280340011</v>
      </c>
      <c r="E27" s="120">
        <v>11708.782360680003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7.7783892100000003</v>
      </c>
      <c r="M27" s="110">
        <f t="shared" si="2"/>
        <v>111709.99603023002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13.55677554</v>
      </c>
      <c r="E28" s="110">
        <v>2.6384210000000002E-2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13.58315975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422301.18809110066</v>
      </c>
      <c r="E29" s="396">
        <f t="shared" si="7"/>
        <v>46175.87339754001</v>
      </c>
      <c r="F29" s="396">
        <f t="shared" si="7"/>
        <v>145.29818308999998</v>
      </c>
      <c r="G29" s="396">
        <f t="shared" si="7"/>
        <v>618.24540697999885</v>
      </c>
      <c r="H29" s="396">
        <f t="shared" si="7"/>
        <v>149.92726863999999</v>
      </c>
      <c r="I29" s="396">
        <f t="shared" si="7"/>
        <v>8.7593714299999981</v>
      </c>
      <c r="J29" s="396">
        <f t="shared" si="7"/>
        <v>23.666154829999996</v>
      </c>
      <c r="K29" s="396">
        <f t="shared" si="7"/>
        <v>206.6432226</v>
      </c>
      <c r="L29" s="396">
        <f t="shared" si="7"/>
        <v>88.204360659999992</v>
      </c>
      <c r="M29" s="110">
        <f t="shared" si="2"/>
        <v>469717.80545687064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12367.835527030002</v>
      </c>
      <c r="E32" s="471">
        <f t="shared" si="8"/>
        <v>1208.2669997700002</v>
      </c>
      <c r="F32" s="471">
        <f t="shared" si="8"/>
        <v>25.319555920000003</v>
      </c>
      <c r="G32" s="471">
        <f t="shared" si="8"/>
        <v>1.7750562000000001</v>
      </c>
      <c r="H32" s="471">
        <f t="shared" si="8"/>
        <v>14.653530440000001</v>
      </c>
      <c r="I32" s="471">
        <f t="shared" si="8"/>
        <v>0</v>
      </c>
      <c r="J32" s="471">
        <f t="shared" si="8"/>
        <v>0.63259285999999992</v>
      </c>
      <c r="K32" s="471">
        <f t="shared" si="8"/>
        <v>12.817253990000001</v>
      </c>
      <c r="L32" s="471">
        <f t="shared" si="8"/>
        <v>198.66886590999999</v>
      </c>
      <c r="M32" s="471">
        <f t="shared" si="8"/>
        <v>13829.969382120002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2830.9246918499998</v>
      </c>
      <c r="E33" s="396">
        <f t="shared" si="9"/>
        <v>331.44014831999993</v>
      </c>
      <c r="F33" s="396">
        <f t="shared" si="9"/>
        <v>5.1976961199999998</v>
      </c>
      <c r="G33" s="396">
        <f t="shared" si="9"/>
        <v>3.7787139999999997E-2</v>
      </c>
      <c r="H33" s="396">
        <f t="shared" si="9"/>
        <v>7.3258296700000001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5.1609380800000002</v>
      </c>
      <c r="M33" s="396">
        <f t="shared" si="9"/>
        <v>3180.0870911799998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165.24737925000002</v>
      </c>
      <c r="E34" s="120">
        <v>21.080616169999995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186.32799542000001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2665.6773125999998</v>
      </c>
      <c r="E35" s="110">
        <v>310.35953214999995</v>
      </c>
      <c r="F35" s="110">
        <v>5.1976961199999998</v>
      </c>
      <c r="G35" s="110">
        <v>3.7787139999999997E-2</v>
      </c>
      <c r="H35" s="110">
        <v>7.3258296700000001</v>
      </c>
      <c r="I35" s="110">
        <v>0</v>
      </c>
      <c r="J35" s="110">
        <v>0</v>
      </c>
      <c r="K35" s="110">
        <v>0</v>
      </c>
      <c r="L35" s="383">
        <v>5.1609380800000002</v>
      </c>
      <c r="M35" s="110">
        <f>SUM(D35:L35)</f>
        <v>2993.7590957599996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6213.2743190300025</v>
      </c>
      <c r="E36" s="396">
        <f t="shared" si="10"/>
        <v>13.869390550000002</v>
      </c>
      <c r="F36" s="396">
        <f t="shared" si="10"/>
        <v>0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4.6207859999999996E-2</v>
      </c>
      <c r="M36" s="110">
        <f>SUM(D36:L36)</f>
        <v>6227.1899174400032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41.496606709999995</v>
      </c>
      <c r="E37" s="120">
        <v>10.226861620000001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51.723468329999996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6171.7777123200021</v>
      </c>
      <c r="E38" s="110">
        <v>3.6425289300000001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4.6207859999999996E-2</v>
      </c>
      <c r="M38" s="110">
        <f>SUM(D38:L38)</f>
        <v>6175.466449110002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0.18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0.18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0.18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0.18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3323.4565161499995</v>
      </c>
      <c r="E42" s="110">
        <f t="shared" si="12"/>
        <v>862.95746090000023</v>
      </c>
      <c r="F42" s="110">
        <f t="shared" si="12"/>
        <v>20.121859800000003</v>
      </c>
      <c r="G42" s="110">
        <f t="shared" si="12"/>
        <v>1.73726906</v>
      </c>
      <c r="H42" s="110">
        <f t="shared" si="12"/>
        <v>7.3277007699999999</v>
      </c>
      <c r="I42" s="110">
        <f t="shared" si="12"/>
        <v>0</v>
      </c>
      <c r="J42" s="110">
        <f t="shared" si="12"/>
        <v>0.63259285999999992</v>
      </c>
      <c r="K42" s="110">
        <f t="shared" si="12"/>
        <v>12.817253990000001</v>
      </c>
      <c r="L42" s="383">
        <f t="shared" si="12"/>
        <v>193.46171996999999</v>
      </c>
      <c r="M42" s="110">
        <f>SUM(D42:L42)</f>
        <v>4422.5123734999979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2273.4963931299994</v>
      </c>
      <c r="E43" s="110">
        <v>615.40162521000025</v>
      </c>
      <c r="F43" s="110">
        <v>20.121859800000003</v>
      </c>
      <c r="G43" s="110">
        <v>1.73726906</v>
      </c>
      <c r="H43" s="110">
        <v>7.3277007699999999</v>
      </c>
      <c r="I43" s="110">
        <v>0</v>
      </c>
      <c r="J43" s="110">
        <v>0.63259285999999992</v>
      </c>
      <c r="K43" s="110">
        <v>12.817253990000001</v>
      </c>
      <c r="L43" s="383">
        <v>193.46171996999999</v>
      </c>
      <c r="M43" s="110">
        <f>SUM(D43:L43)</f>
        <v>3124.99641479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1049.9601230200001</v>
      </c>
      <c r="E44" s="110">
        <v>247.55583568999998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1297.5159587100002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4724.6483897600019</v>
      </c>
      <c r="E45" s="471">
        <f t="shared" si="13"/>
        <v>160.89089834000004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4885.5392881000025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3764.1358577200017</v>
      </c>
      <c r="E46" s="120">
        <v>160.89089834000004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3925.0267560600018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960.51253204000045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960.51253204000045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17092.483916790003</v>
      </c>
      <c r="E48" s="396">
        <f t="shared" si="14"/>
        <v>1369.1578981100001</v>
      </c>
      <c r="F48" s="396">
        <f t="shared" si="14"/>
        <v>25.319555920000003</v>
      </c>
      <c r="G48" s="396">
        <f t="shared" si="14"/>
        <v>1.7750562000000001</v>
      </c>
      <c r="H48" s="396">
        <f t="shared" si="14"/>
        <v>14.653530440000001</v>
      </c>
      <c r="I48" s="396">
        <f t="shared" si="14"/>
        <v>0</v>
      </c>
      <c r="J48" s="396">
        <f t="shared" si="14"/>
        <v>0.63259285999999992</v>
      </c>
      <c r="K48" s="396">
        <f t="shared" si="14"/>
        <v>12.817253990000001</v>
      </c>
      <c r="L48" s="396">
        <f t="shared" si="14"/>
        <v>198.66886590999999</v>
      </c>
      <c r="M48" s="110">
        <f>SUM(D48:L48)</f>
        <v>18715.508670220002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1418.0472267599998</v>
      </c>
      <c r="E50" s="111">
        <v>90.98010103</v>
      </c>
      <c r="F50" s="111">
        <v>0</v>
      </c>
      <c r="G50" s="111">
        <v>3.9936229999999996E-2</v>
      </c>
      <c r="H50" s="111">
        <v>0</v>
      </c>
      <c r="I50" s="111">
        <v>0</v>
      </c>
      <c r="J50" s="111">
        <v>0</v>
      </c>
      <c r="K50" s="111">
        <v>0</v>
      </c>
      <c r="L50" s="111">
        <v>4.6207859999999996E-2</v>
      </c>
      <c r="M50" s="110">
        <f>SUM(D50:L50)</f>
        <v>1509.1134718799999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12005.792493679994</v>
      </c>
      <c r="E51" s="111">
        <v>1186.7697583800007</v>
      </c>
      <c r="F51" s="111">
        <v>25.319555920000006</v>
      </c>
      <c r="G51" s="111">
        <v>1.73511997</v>
      </c>
      <c r="H51" s="111">
        <v>14.653530439999999</v>
      </c>
      <c r="I51" s="111">
        <v>0</v>
      </c>
      <c r="J51" s="111">
        <v>0.63259285999999992</v>
      </c>
      <c r="K51" s="111">
        <v>12.817253990000001</v>
      </c>
      <c r="L51" s="111">
        <v>10.428491310000002</v>
      </c>
      <c r="M51" s="110">
        <f>SUM(D51:L51)</f>
        <v>13258.148796549995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3668.6441963199995</v>
      </c>
      <c r="E52" s="111">
        <v>91.408038730000001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188.19416673999999</v>
      </c>
      <c r="M52" s="110">
        <f>SUM(D52:L52)</f>
        <v>3948.2464017899997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322084.79514109</v>
      </c>
      <c r="E55" s="471">
        <f t="shared" si="15"/>
        <v>11782.818978600015</v>
      </c>
      <c r="F55" s="471">
        <f t="shared" si="15"/>
        <v>54.564215490000009</v>
      </c>
      <c r="G55" s="471">
        <f t="shared" si="15"/>
        <v>4.5974707500000003</v>
      </c>
      <c r="H55" s="471">
        <f t="shared" si="15"/>
        <v>181.03682272</v>
      </c>
      <c r="I55" s="471">
        <f t="shared" si="15"/>
        <v>0</v>
      </c>
      <c r="J55" s="471">
        <f t="shared" si="15"/>
        <v>9.7399659999999999E-2</v>
      </c>
      <c r="K55" s="471">
        <f t="shared" si="15"/>
        <v>80.310111820000003</v>
      </c>
      <c r="L55" s="471">
        <f t="shared" si="15"/>
        <v>0</v>
      </c>
      <c r="M55" s="471">
        <f t="shared" si="15"/>
        <v>334188.22014013008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199232.94651005004</v>
      </c>
      <c r="E56" s="396">
        <f t="shared" si="16"/>
        <v>5532.4155043500023</v>
      </c>
      <c r="F56" s="396">
        <f t="shared" si="16"/>
        <v>34.740649700000006</v>
      </c>
      <c r="G56" s="396">
        <f t="shared" si="16"/>
        <v>0</v>
      </c>
      <c r="H56" s="396">
        <f t="shared" si="16"/>
        <v>104.52354757000001</v>
      </c>
      <c r="I56" s="396">
        <f t="shared" si="16"/>
        <v>0</v>
      </c>
      <c r="J56" s="396">
        <f t="shared" si="16"/>
        <v>0</v>
      </c>
      <c r="K56" s="396">
        <f t="shared" si="16"/>
        <v>10.77736374</v>
      </c>
      <c r="L56" s="396">
        <f t="shared" si="16"/>
        <v>0</v>
      </c>
      <c r="M56" s="396">
        <f t="shared" si="16"/>
        <v>204915.40357541008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88156.292259449954</v>
      </c>
      <c r="E57" s="120">
        <v>4609.9127351100024</v>
      </c>
      <c r="F57" s="120">
        <v>0</v>
      </c>
      <c r="G57" s="120">
        <v>0</v>
      </c>
      <c r="H57" s="120">
        <v>57.349410019999993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92823.554404579962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111076.6542506001</v>
      </c>
      <c r="E58" s="110">
        <v>922.50276923999991</v>
      </c>
      <c r="F58" s="110">
        <v>34.740649700000006</v>
      </c>
      <c r="G58" s="110">
        <v>0</v>
      </c>
      <c r="H58" s="110">
        <v>47.174137550000005</v>
      </c>
      <c r="I58" s="110">
        <v>0</v>
      </c>
      <c r="J58" s="110">
        <v>0</v>
      </c>
      <c r="K58" s="110">
        <v>10.77736374</v>
      </c>
      <c r="L58" s="383">
        <v>0</v>
      </c>
      <c r="M58" s="110">
        <f>SUM(D58:L58)</f>
        <v>112091.8491708301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68922.32512071004</v>
      </c>
      <c r="E59" s="396">
        <f t="shared" si="17"/>
        <v>6152.826015890013</v>
      </c>
      <c r="F59" s="396">
        <f t="shared" si="17"/>
        <v>0</v>
      </c>
      <c r="G59" s="396">
        <f t="shared" si="17"/>
        <v>0.3621048</v>
      </c>
      <c r="H59" s="396">
        <f t="shared" si="17"/>
        <v>76.513275149999998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75152.02651655006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23772.911214510044</v>
      </c>
      <c r="E60" s="120">
        <v>5047.8977271500135</v>
      </c>
      <c r="F60" s="120">
        <v>0</v>
      </c>
      <c r="G60" s="120">
        <v>0.3621048</v>
      </c>
      <c r="H60" s="120">
        <v>29.338605280000003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28850.509651740056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45149.413906199996</v>
      </c>
      <c r="E61" s="110">
        <v>1104.9282887399997</v>
      </c>
      <c r="F61" s="110">
        <v>0</v>
      </c>
      <c r="G61" s="110">
        <v>0</v>
      </c>
      <c r="H61" s="110">
        <v>47.174669870000002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46301.516864809993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30471.895540869988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30471.895540869988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6487.4745447899995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6487.4745447899995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23984.420996079989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23984.420996079989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23457.627969460002</v>
      </c>
      <c r="E65" s="110">
        <f t="shared" si="19"/>
        <v>97.577458360000008</v>
      </c>
      <c r="F65" s="110">
        <f t="shared" si="19"/>
        <v>19.823565790000004</v>
      </c>
      <c r="G65" s="110">
        <f t="shared" si="19"/>
        <v>4.2353659500000003</v>
      </c>
      <c r="H65" s="110">
        <f t="shared" si="19"/>
        <v>0</v>
      </c>
      <c r="I65" s="110">
        <f t="shared" si="19"/>
        <v>0</v>
      </c>
      <c r="J65" s="110">
        <f t="shared" si="19"/>
        <v>9.7399659999999999E-2</v>
      </c>
      <c r="K65" s="110">
        <f t="shared" si="19"/>
        <v>69.532748080000005</v>
      </c>
      <c r="L65" s="383">
        <f t="shared" si="19"/>
        <v>0</v>
      </c>
      <c r="M65" s="110">
        <f>SUM(D65:L65)</f>
        <v>23648.894507300003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2440.7775768800002</v>
      </c>
      <c r="E66" s="110">
        <v>97.577458360000008</v>
      </c>
      <c r="F66" s="110">
        <v>19.823565790000004</v>
      </c>
      <c r="G66" s="110">
        <v>4.2353659500000003</v>
      </c>
      <c r="H66" s="110">
        <v>0</v>
      </c>
      <c r="I66" s="110">
        <v>0</v>
      </c>
      <c r="J66" s="110">
        <v>9.7399659999999999E-2</v>
      </c>
      <c r="K66" s="110">
        <v>69.532748080000005</v>
      </c>
      <c r="L66" s="383">
        <v>0</v>
      </c>
      <c r="M66" s="110">
        <f>SUM(D66:L66)</f>
        <v>2632.0441147200004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21016.85039258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21016.85039258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82182.299894919983</v>
      </c>
      <c r="E68" s="471">
        <f t="shared" si="20"/>
        <v>25464.123026159999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107646.42292107998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82182.299894919983</v>
      </c>
      <c r="E69" s="120">
        <v>25464.123026159999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107646.42292107998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404267.09503600997</v>
      </c>
      <c r="E71" s="396">
        <f t="shared" si="21"/>
        <v>37246.942004760014</v>
      </c>
      <c r="F71" s="396">
        <f t="shared" si="21"/>
        <v>54.564215490000009</v>
      </c>
      <c r="G71" s="396">
        <f t="shared" si="21"/>
        <v>4.5974707500000003</v>
      </c>
      <c r="H71" s="396">
        <f t="shared" si="21"/>
        <v>181.03682272</v>
      </c>
      <c r="I71" s="396">
        <f t="shared" si="21"/>
        <v>0</v>
      </c>
      <c r="J71" s="396">
        <f t="shared" si="21"/>
        <v>9.7399659999999999E-2</v>
      </c>
      <c r="K71" s="396">
        <f t="shared" si="21"/>
        <v>80.310111820000003</v>
      </c>
      <c r="L71" s="396">
        <f t="shared" si="21"/>
        <v>0</v>
      </c>
      <c r="M71" s="110">
        <f>SUM(D71:L71)</f>
        <v>441834.64306120999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395904.47175736987</v>
      </c>
      <c r="E73" s="111">
        <v>36938.079826549882</v>
      </c>
      <c r="F73" s="111">
        <v>27.227133670000001</v>
      </c>
      <c r="G73" s="111">
        <v>2.4793582000000001</v>
      </c>
      <c r="H73" s="111">
        <v>133.81584062000002</v>
      </c>
      <c r="I73" s="111">
        <v>0</v>
      </c>
      <c r="J73" s="111">
        <v>4.8719200000000004E-2</v>
      </c>
      <c r="K73" s="111">
        <v>40.155055910000002</v>
      </c>
      <c r="L73" s="111">
        <v>0</v>
      </c>
      <c r="M73" s="110">
        <f>SUM(D73:L73)</f>
        <v>433046.27769151976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7855.5816017399966</v>
      </c>
      <c r="E74" s="111">
        <v>308.86217821000002</v>
      </c>
      <c r="F74" s="111">
        <v>27.337081820000002</v>
      </c>
      <c r="G74" s="111">
        <v>2.1181125500000002</v>
      </c>
      <c r="H74" s="111">
        <v>47.220982100000001</v>
      </c>
      <c r="I74" s="111">
        <v>0</v>
      </c>
      <c r="J74" s="111">
        <v>4.8680459999999995E-2</v>
      </c>
      <c r="K74" s="111">
        <v>40.155055910000002</v>
      </c>
      <c r="L74" s="111">
        <v>0</v>
      </c>
      <c r="M74" s="110">
        <f>SUM(D74:L74)</f>
        <v>8281.3236927899961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507.04167686000005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507.04167686000005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0.89368558611834414</v>
      </c>
      <c r="B4" s="463" t="s">
        <v>346</v>
      </c>
    </row>
    <row r="5" spans="1:2" ht="15" customHeight="1">
      <c r="A5" s="462">
        <v>4.9699098632259367E-2</v>
      </c>
      <c r="B5" s="463" t="s">
        <v>354</v>
      </c>
    </row>
    <row r="6" spans="1:2" ht="15" customHeight="1">
      <c r="A6" s="462">
        <v>3.5840171355667638E-2</v>
      </c>
      <c r="B6" s="463" t="s">
        <v>761</v>
      </c>
    </row>
    <row r="7" spans="1:2" ht="15" customHeight="1">
      <c r="A7" s="462">
        <v>6.1636479588733153E-3</v>
      </c>
      <c r="B7" s="463" t="s">
        <v>374</v>
      </c>
    </row>
    <row r="8" spans="1:2" ht="15" customHeight="1">
      <c r="A8" s="462">
        <v>3.7019582684541569E-3</v>
      </c>
      <c r="B8" s="463" t="s">
        <v>762</v>
      </c>
    </row>
    <row r="9" spans="1:2" ht="15" customHeight="1">
      <c r="A9" s="462">
        <v>3.380595737618806E-3</v>
      </c>
      <c r="B9" s="463" t="s">
        <v>763</v>
      </c>
    </row>
    <row r="10" spans="1:2" ht="15" customHeight="1">
      <c r="A10" s="462">
        <v>1.1396686355728484E-3</v>
      </c>
      <c r="B10" s="463" t="s">
        <v>764</v>
      </c>
    </row>
    <row r="11" spans="1:2" ht="15" customHeight="1">
      <c r="A11" s="462">
        <v>9.896533078182061E-4</v>
      </c>
      <c r="B11" s="463" t="s">
        <v>765</v>
      </c>
    </row>
    <row r="12" spans="1:2" ht="15" customHeight="1">
      <c r="A12" s="462">
        <v>9.0179350237343649E-4</v>
      </c>
      <c r="B12" s="463" t="s">
        <v>351</v>
      </c>
    </row>
    <row r="13" spans="1:2" ht="15" customHeight="1">
      <c r="A13" s="462">
        <v>7.5072169928456969E-4</v>
      </c>
      <c r="B13" s="463" t="s">
        <v>357</v>
      </c>
    </row>
    <row r="14" spans="1:2" ht="15" customHeight="1">
      <c r="A14" s="462">
        <v>5.5303616504489596E-4</v>
      </c>
      <c r="B14" s="463" t="s">
        <v>369</v>
      </c>
    </row>
    <row r="15" spans="1:2" ht="15" customHeight="1">
      <c r="A15" s="462">
        <v>3.2004979936894445E-4</v>
      </c>
      <c r="B15" s="463" t="s">
        <v>766</v>
      </c>
    </row>
    <row r="16" spans="1:2" ht="15" customHeight="1">
      <c r="A16" s="462">
        <v>2.7530683032989079E-4</v>
      </c>
      <c r="B16" s="463" t="s">
        <v>767</v>
      </c>
    </row>
    <row r="17" spans="1:2">
      <c r="A17" s="467">
        <v>2.6975615007360411E-4</v>
      </c>
      <c r="B17" s="461" t="s">
        <v>281</v>
      </c>
    </row>
    <row r="18" spans="1:2">
      <c r="A18" s="467">
        <v>1.7457559786766442E-4</v>
      </c>
      <c r="B18" s="461" t="s">
        <v>401</v>
      </c>
    </row>
    <row r="19" spans="1:2">
      <c r="A19" s="467">
        <v>1.5970973191225334E-4</v>
      </c>
      <c r="B19" s="461" t="s">
        <v>282</v>
      </c>
    </row>
    <row r="20" spans="1:2">
      <c r="A20" s="467">
        <v>1.4303727937561413E-4</v>
      </c>
      <c r="B20" s="461" t="s">
        <v>768</v>
      </c>
    </row>
    <row r="21" spans="1:2">
      <c r="A21" s="467">
        <v>1.3545530461068564E-4</v>
      </c>
      <c r="B21" s="461" t="s">
        <v>769</v>
      </c>
    </row>
    <row r="22" spans="1:2">
      <c r="A22" s="467">
        <v>1.260205443052197E-4</v>
      </c>
      <c r="B22" s="461" t="s">
        <v>318</v>
      </c>
    </row>
    <row r="23" spans="1:2">
      <c r="A23" s="467">
        <v>1.0923673147785686E-4</v>
      </c>
      <c r="B23" s="461" t="s">
        <v>770</v>
      </c>
    </row>
    <row r="24" spans="1:2">
      <c r="A24" s="467">
        <v>1.0245479621652837E-4</v>
      </c>
      <c r="B24" s="461" t="s">
        <v>771</v>
      </c>
    </row>
    <row r="25" spans="1:2">
      <c r="A25" s="467">
        <v>9.7714554428732871E-5</v>
      </c>
      <c r="B25" s="461" t="s">
        <v>772</v>
      </c>
    </row>
    <row r="26" spans="1:2">
      <c r="A26" s="467">
        <v>9.3781058810984568E-5</v>
      </c>
      <c r="B26" s="461" t="s">
        <v>362</v>
      </c>
    </row>
    <row r="27" spans="1:2">
      <c r="A27" s="467">
        <v>8.7354518188473675E-5</v>
      </c>
      <c r="B27" s="461" t="s">
        <v>286</v>
      </c>
    </row>
    <row r="28" spans="1:2">
      <c r="A28" s="467">
        <v>8.3046256282467921E-5</v>
      </c>
      <c r="B28" s="461" t="s">
        <v>773</v>
      </c>
    </row>
    <row r="29" spans="1:2">
      <c r="A29" s="467">
        <v>7.8184837344642445E-5</v>
      </c>
      <c r="B29" s="461" t="s">
        <v>292</v>
      </c>
    </row>
    <row r="30" spans="1:2">
      <c r="A30" s="467">
        <v>7.5424072792539562E-5</v>
      </c>
      <c r="B30" s="461" t="s">
        <v>287</v>
      </c>
    </row>
    <row r="31" spans="1:2">
      <c r="A31" s="467">
        <v>6.884927880882335E-5</v>
      </c>
      <c r="B31" s="461" t="s">
        <v>288</v>
      </c>
    </row>
    <row r="32" spans="1:2">
      <c r="A32" s="467">
        <v>6.643729769612429E-5</v>
      </c>
      <c r="B32" s="461" t="s">
        <v>311</v>
      </c>
    </row>
    <row r="33" spans="1:2">
      <c r="A33" s="467">
        <v>6.562199491748973E-5</v>
      </c>
      <c r="B33" s="461" t="s">
        <v>284</v>
      </c>
    </row>
    <row r="34" spans="1:2">
      <c r="A34" s="467">
        <v>6.3254966325327903E-5</v>
      </c>
      <c r="B34" s="461" t="s">
        <v>774</v>
      </c>
    </row>
    <row r="35" spans="1:2" hidden="1">
      <c r="A35" s="467">
        <v>5.9789676535648771E-5</v>
      </c>
      <c r="B35" s="461" t="s">
        <v>285</v>
      </c>
    </row>
    <row r="36" spans="1:2" hidden="1">
      <c r="A36" s="467">
        <v>5.8932473605225923E-5</v>
      </c>
      <c r="B36" s="461" t="s">
        <v>775</v>
      </c>
    </row>
    <row r="37" spans="1:2" hidden="1">
      <c r="A37" s="467">
        <v>5.3159836861582104E-5</v>
      </c>
      <c r="B37" s="461" t="s">
        <v>297</v>
      </c>
    </row>
    <row r="38" spans="1:2" hidden="1">
      <c r="A38" s="467">
        <v>4.9828682977168782E-5</v>
      </c>
      <c r="B38" s="461" t="s">
        <v>776</v>
      </c>
    </row>
    <row r="39" spans="1:2" hidden="1">
      <c r="A39" s="467">
        <v>3.9117882821730702E-5</v>
      </c>
      <c r="B39" s="461" t="s">
        <v>777</v>
      </c>
    </row>
    <row r="40" spans="1:2" hidden="1">
      <c r="A40" s="467">
        <v>3.5281589819521501E-5</v>
      </c>
      <c r="B40" s="461" t="s">
        <v>295</v>
      </c>
    </row>
    <row r="41" spans="1:2" hidden="1">
      <c r="A41" s="467">
        <v>2.8117273736332082E-5</v>
      </c>
      <c r="B41" s="461" t="s">
        <v>778</v>
      </c>
    </row>
    <row r="42" spans="1:2" hidden="1">
      <c r="A42" s="467">
        <v>2.4802165398424582E-5</v>
      </c>
      <c r="B42" s="461" t="s">
        <v>293</v>
      </c>
    </row>
    <row r="43" spans="1:2" hidden="1">
      <c r="A43" s="467">
        <v>2.2540640402020697E-5</v>
      </c>
      <c r="B43" s="461" t="s">
        <v>294</v>
      </c>
    </row>
    <row r="44" spans="1:2" hidden="1">
      <c r="A44" s="467">
        <v>2.2492645102376585E-5</v>
      </c>
      <c r="B44" s="461" t="s">
        <v>301</v>
      </c>
    </row>
    <row r="45" spans="1:2" hidden="1">
      <c r="A45" s="467">
        <v>2.1772621428842349E-5</v>
      </c>
      <c r="B45" s="461" t="s">
        <v>289</v>
      </c>
    </row>
    <row r="46" spans="1:2" hidden="1">
      <c r="A46" s="467">
        <v>2.1238996350926516E-5</v>
      </c>
      <c r="B46" s="461" t="s">
        <v>779</v>
      </c>
    </row>
    <row r="47" spans="1:2" hidden="1">
      <c r="A47" s="467">
        <v>2.1027186277365369E-5</v>
      </c>
      <c r="B47" s="461" t="s">
        <v>780</v>
      </c>
    </row>
    <row r="48" spans="1:2" hidden="1">
      <c r="A48" s="467">
        <v>1.9551485356831301E-5</v>
      </c>
      <c r="B48" s="461" t="s">
        <v>298</v>
      </c>
    </row>
    <row r="49" spans="1:2" hidden="1">
      <c r="A49" s="467">
        <v>1.6450853657052927E-5</v>
      </c>
      <c r="B49" s="461" t="s">
        <v>305</v>
      </c>
    </row>
    <row r="50" spans="1:2" hidden="1">
      <c r="A50" s="467">
        <v>1.6099523881429089E-5</v>
      </c>
      <c r="B50" s="461" t="s">
        <v>310</v>
      </c>
    </row>
    <row r="51" spans="1:2" hidden="1">
      <c r="A51" s="467">
        <v>1.1449792856575453E-5</v>
      </c>
      <c r="B51" s="461" t="s">
        <v>319</v>
      </c>
    </row>
    <row r="52" spans="1:2" hidden="1">
      <c r="A52" s="467">
        <v>9.0128151252986944E-6</v>
      </c>
      <c r="B52" s="461" t="s">
        <v>290</v>
      </c>
    </row>
    <row r="53" spans="1:2" hidden="1">
      <c r="A53" s="467">
        <v>8.7149283532079873E-6</v>
      </c>
      <c r="B53" s="461" t="s">
        <v>306</v>
      </c>
    </row>
    <row r="54" spans="1:2" hidden="1">
      <c r="A54" s="467">
        <v>8.2895709780218278E-6</v>
      </c>
      <c r="B54" s="461" t="s">
        <v>296</v>
      </c>
    </row>
    <row r="55" spans="1:2" hidden="1">
      <c r="A55" s="467">
        <v>8.237278874662662E-6</v>
      </c>
      <c r="B55" s="461" t="s">
        <v>283</v>
      </c>
    </row>
    <row r="56" spans="1:2" hidden="1">
      <c r="A56" s="467">
        <v>7.1523575133056288E-6</v>
      </c>
      <c r="B56" s="461" t="s">
        <v>291</v>
      </c>
    </row>
    <row r="57" spans="1:2" hidden="1">
      <c r="A57" s="467">
        <v>5.6170173923186963E-6</v>
      </c>
      <c r="B57" s="461" t="s">
        <v>300</v>
      </c>
    </row>
    <row r="58" spans="1:2" hidden="1">
      <c r="A58" s="467">
        <v>5.5322420225270708E-6</v>
      </c>
      <c r="B58" s="461" t="s">
        <v>299</v>
      </c>
    </row>
    <row r="59" spans="1:2" hidden="1">
      <c r="A59" s="467">
        <v>4.673991173235452E-6</v>
      </c>
      <c r="B59" s="461" t="s">
        <v>781</v>
      </c>
    </row>
    <row r="60" spans="1:2" hidden="1">
      <c r="A60" s="467">
        <v>3.8050183169319437E-6</v>
      </c>
      <c r="B60" s="461" t="s">
        <v>307</v>
      </c>
    </row>
    <row r="61" spans="1:2" hidden="1">
      <c r="A61" s="467">
        <v>3.3700069632251544E-6</v>
      </c>
      <c r="B61" s="461" t="s">
        <v>313</v>
      </c>
    </row>
    <row r="62" spans="1:2" hidden="1">
      <c r="A62" s="467">
        <v>2.6394929369423785E-6</v>
      </c>
      <c r="B62" s="461" t="s">
        <v>315</v>
      </c>
    </row>
    <row r="63" spans="1:2" hidden="1">
      <c r="A63" s="467">
        <v>2.2903168231662849E-6</v>
      </c>
      <c r="B63" s="461" t="s">
        <v>309</v>
      </c>
    </row>
    <row r="64" spans="1:2" hidden="1">
      <c r="A64" s="467">
        <v>2.1771898913722561E-6</v>
      </c>
      <c r="B64" s="461" t="s">
        <v>314</v>
      </c>
    </row>
    <row r="65" spans="1:2" hidden="1">
      <c r="A65" s="467">
        <v>1.9312418371750346E-6</v>
      </c>
      <c r="B65" s="461" t="s">
        <v>304</v>
      </c>
    </row>
    <row r="66" spans="1:2" hidden="1">
      <c r="A66" s="467">
        <v>1.4331201188543098E-6</v>
      </c>
      <c r="B66" s="461" t="s">
        <v>308</v>
      </c>
    </row>
    <row r="67" spans="1:2" hidden="1">
      <c r="A67" s="467">
        <v>1.4259166516977603E-6</v>
      </c>
      <c r="B67" s="461" t="s">
        <v>320</v>
      </c>
    </row>
    <row r="68" spans="1:2" hidden="1">
      <c r="A68" s="467">
        <v>3.9350595166104766E-7</v>
      </c>
      <c r="B68" s="461" t="s">
        <v>312</v>
      </c>
    </row>
    <row r="69" spans="1:2" hidden="1">
      <c r="A69" s="467">
        <v>2.4075676588606503E-7</v>
      </c>
      <c r="B69" s="461" t="s">
        <v>316</v>
      </c>
    </row>
    <row r="70" spans="1:2" hidden="1">
      <c r="A70" s="467">
        <v>1.4389293665612047E-7</v>
      </c>
      <c r="B70" s="461" t="s">
        <v>302</v>
      </c>
    </row>
    <row r="71" spans="1:2" hidden="1">
      <c r="A71" s="467">
        <v>6.4302485935788052E-8</v>
      </c>
      <c r="B71" s="461" t="s">
        <v>321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June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207373.76462853004</v>
      </c>
      <c r="E13" s="471">
        <f t="shared" ref="E13:L13" si="0">E14+E17+E20+E23</f>
        <v>3811.0945570700005</v>
      </c>
      <c r="F13" s="471">
        <f t="shared" si="0"/>
        <v>11420.091043019997</v>
      </c>
      <c r="G13" s="471">
        <f t="shared" si="0"/>
        <v>2122.8184442499996</v>
      </c>
      <c r="H13" s="471">
        <f t="shared" si="0"/>
        <v>1336.3959780799998</v>
      </c>
      <c r="I13" s="471">
        <f t="shared" si="0"/>
        <v>4357.7783960599972</v>
      </c>
      <c r="J13" s="471">
        <f t="shared" si="0"/>
        <v>104.96142324000002</v>
      </c>
      <c r="K13" s="471">
        <f t="shared" si="0"/>
        <v>2158.2760925799994</v>
      </c>
      <c r="L13" s="471">
        <f t="shared" si="0"/>
        <v>232685.18056283006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123958.79029567994</v>
      </c>
      <c r="E14" s="396">
        <f t="shared" si="1"/>
        <v>1059.6682811799997</v>
      </c>
      <c r="F14" s="396">
        <f t="shared" si="1"/>
        <v>4727.8179490900002</v>
      </c>
      <c r="G14" s="396">
        <f t="shared" si="1"/>
        <v>900.03909336999982</v>
      </c>
      <c r="H14" s="396">
        <f t="shared" si="1"/>
        <v>361.37883724000011</v>
      </c>
      <c r="I14" s="396">
        <f t="shared" si="1"/>
        <v>1699.01326088</v>
      </c>
      <c r="J14" s="396">
        <f t="shared" si="1"/>
        <v>91.097738290000024</v>
      </c>
      <c r="K14" s="396">
        <f t="shared" si="1"/>
        <v>449.70622911000044</v>
      </c>
      <c r="L14" s="396">
        <f t="shared" si="1"/>
        <v>133247.51168483993</v>
      </c>
    </row>
    <row r="15" spans="1:17" s="14" customFormat="1" ht="18" customHeight="1">
      <c r="A15" s="30"/>
      <c r="B15" s="31" t="s">
        <v>15</v>
      </c>
      <c r="C15" s="200"/>
      <c r="D15" s="120">
        <v>41448.396589450043</v>
      </c>
      <c r="E15" s="120">
        <v>125.49354377000003</v>
      </c>
      <c r="F15" s="120">
        <v>612.07830126999977</v>
      </c>
      <c r="G15" s="120">
        <v>107.85823564999998</v>
      </c>
      <c r="H15" s="120">
        <v>33.532346629999999</v>
      </c>
      <c r="I15" s="120">
        <v>276.25630069000005</v>
      </c>
      <c r="J15" s="120">
        <v>0.17501156999999998</v>
      </c>
      <c r="K15" s="120">
        <v>30.432673489999985</v>
      </c>
      <c r="L15" s="120">
        <f>SUM(D15:K15)</f>
        <v>42634.223002520041</v>
      </c>
    </row>
    <row r="16" spans="1:17" s="14" customFormat="1" ht="18" customHeight="1">
      <c r="A16" s="30"/>
      <c r="B16" s="31" t="s">
        <v>16</v>
      </c>
      <c r="C16" s="200"/>
      <c r="D16" s="110">
        <v>82510.393706229894</v>
      </c>
      <c r="E16" s="110">
        <v>934.17473740999958</v>
      </c>
      <c r="F16" s="110">
        <v>4115.7396478200008</v>
      </c>
      <c r="G16" s="110">
        <v>792.18085771999984</v>
      </c>
      <c r="H16" s="110">
        <v>327.8464906100001</v>
      </c>
      <c r="I16" s="110">
        <v>1422.75696019</v>
      </c>
      <c r="J16" s="110">
        <v>90.922726720000028</v>
      </c>
      <c r="K16" s="110">
        <v>419.27355562000042</v>
      </c>
      <c r="L16" s="120">
        <f>SUM(D16:K16)</f>
        <v>90613.288682319893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55367.990240020088</v>
      </c>
      <c r="E17" s="396">
        <f t="shared" si="2"/>
        <v>1375.3833748600005</v>
      </c>
      <c r="F17" s="396">
        <f t="shared" si="2"/>
        <v>4515.4876162599958</v>
      </c>
      <c r="G17" s="396">
        <f t="shared" si="2"/>
        <v>1031.2959148899997</v>
      </c>
      <c r="H17" s="396">
        <f t="shared" si="2"/>
        <v>779.30205453999974</v>
      </c>
      <c r="I17" s="396">
        <f t="shared" si="2"/>
        <v>2202.350213979998</v>
      </c>
      <c r="J17" s="396">
        <f t="shared" si="2"/>
        <v>9.0814965300000008</v>
      </c>
      <c r="K17" s="396">
        <f t="shared" si="2"/>
        <v>1540.3793746399988</v>
      </c>
      <c r="L17" s="396">
        <f t="shared" si="2"/>
        <v>66821.270285720078</v>
      </c>
    </row>
    <row r="18" spans="1:14" s="14" customFormat="1" ht="18" customHeight="1">
      <c r="A18" s="30"/>
      <c r="B18" s="31" t="s">
        <v>15</v>
      </c>
      <c r="C18" s="200"/>
      <c r="D18" s="120">
        <v>3559.9833999199996</v>
      </c>
      <c r="E18" s="120">
        <v>289.18936595999998</v>
      </c>
      <c r="F18" s="120">
        <v>109.91651402999995</v>
      </c>
      <c r="G18" s="120">
        <v>29.694448569999995</v>
      </c>
      <c r="H18" s="120">
        <v>3.6019207799999999</v>
      </c>
      <c r="I18" s="120">
        <v>2.3497188699999998</v>
      </c>
      <c r="J18" s="120">
        <v>5.4501330000000008E-2</v>
      </c>
      <c r="K18" s="120">
        <v>12.79478065</v>
      </c>
      <c r="L18" s="120">
        <f>SUM(D18:K18)</f>
        <v>4007.58465011</v>
      </c>
    </row>
    <row r="19" spans="1:14" s="14" customFormat="1" ht="18" customHeight="1">
      <c r="A19" s="30"/>
      <c r="B19" s="31" t="s">
        <v>16</v>
      </c>
      <c r="C19" s="200"/>
      <c r="D19" s="110">
        <v>51808.00684010009</v>
      </c>
      <c r="E19" s="110">
        <v>1086.1940089000004</v>
      </c>
      <c r="F19" s="110">
        <v>4405.5711022299956</v>
      </c>
      <c r="G19" s="110">
        <v>1001.6014663199996</v>
      </c>
      <c r="H19" s="110">
        <v>775.70013375999974</v>
      </c>
      <c r="I19" s="110">
        <v>2200.0004951099982</v>
      </c>
      <c r="J19" s="110">
        <v>9.0269952</v>
      </c>
      <c r="K19" s="110">
        <v>1527.5845939899989</v>
      </c>
      <c r="L19" s="120">
        <f>SUM(D19:K19)</f>
        <v>62813.685635610076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3831.2494581799992</v>
      </c>
      <c r="E20" s="396">
        <f t="shared" si="3"/>
        <v>76.061172209999995</v>
      </c>
      <c r="F20" s="396">
        <f t="shared" si="3"/>
        <v>294.98443984000005</v>
      </c>
      <c r="G20" s="396">
        <f t="shared" si="3"/>
        <v>5.3707418900000006</v>
      </c>
      <c r="H20" s="396">
        <f t="shared" si="3"/>
        <v>0.14390603999999999</v>
      </c>
      <c r="I20" s="396">
        <f t="shared" si="3"/>
        <v>5.3317473799999995</v>
      </c>
      <c r="J20" s="396">
        <f t="shared" si="3"/>
        <v>7.0593569999999994E-2</v>
      </c>
      <c r="K20" s="396">
        <f t="shared" si="3"/>
        <v>8.263355E-2</v>
      </c>
      <c r="L20" s="396">
        <f t="shared" si="3"/>
        <v>4213.2946926599989</v>
      </c>
    </row>
    <row r="21" spans="1:14" s="14" customFormat="1" ht="18" customHeight="1">
      <c r="A21" s="30"/>
      <c r="B21" s="31" t="s">
        <v>15</v>
      </c>
      <c r="C21" s="200"/>
      <c r="D21" s="110">
        <v>0.79308714000000013</v>
      </c>
      <c r="E21" s="110">
        <v>0</v>
      </c>
      <c r="F21" s="110">
        <v>0.87012255999999999</v>
      </c>
      <c r="G21" s="110">
        <v>0.12595286999999999</v>
      </c>
      <c r="H21" s="110">
        <v>0</v>
      </c>
      <c r="I21" s="110">
        <v>0</v>
      </c>
      <c r="J21" s="110">
        <v>0</v>
      </c>
      <c r="K21" s="110">
        <v>4.3347500000000001E-3</v>
      </c>
      <c r="L21" s="120">
        <f>SUM(D21:K21)</f>
        <v>1.7934973200000002</v>
      </c>
    </row>
    <row r="22" spans="1:14" s="14" customFormat="1" ht="18" customHeight="1">
      <c r="A22" s="30"/>
      <c r="B22" s="31" t="s">
        <v>16</v>
      </c>
      <c r="C22" s="200"/>
      <c r="D22" s="110">
        <v>3830.4563710399993</v>
      </c>
      <c r="E22" s="110">
        <v>76.061172209999995</v>
      </c>
      <c r="F22" s="110">
        <v>294.11431728000002</v>
      </c>
      <c r="G22" s="110">
        <v>5.2447890200000007</v>
      </c>
      <c r="H22" s="110">
        <v>0.14390603999999999</v>
      </c>
      <c r="I22" s="110">
        <v>5.3317473799999995</v>
      </c>
      <c r="J22" s="110">
        <v>7.0593569999999994E-2</v>
      </c>
      <c r="K22" s="110">
        <v>7.8298800000000002E-2</v>
      </c>
      <c r="L22" s="120">
        <f>SUM(D22:K22)</f>
        <v>4211.501195339999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24215.734634650009</v>
      </c>
      <c r="E23" s="110">
        <f t="shared" si="4"/>
        <v>1299.9817288200002</v>
      </c>
      <c r="F23" s="110">
        <f t="shared" si="4"/>
        <v>1881.80103783</v>
      </c>
      <c r="G23" s="110">
        <f t="shared" si="4"/>
        <v>186.11269409999997</v>
      </c>
      <c r="H23" s="110">
        <f t="shared" si="4"/>
        <v>195.57118025999998</v>
      </c>
      <c r="I23" s="110">
        <f t="shared" si="4"/>
        <v>451.08317381999996</v>
      </c>
      <c r="J23" s="110">
        <f t="shared" si="4"/>
        <v>4.7115948499999982</v>
      </c>
      <c r="K23" s="110">
        <f t="shared" si="4"/>
        <v>168.10785528000005</v>
      </c>
      <c r="L23" s="110">
        <f t="shared" si="4"/>
        <v>28403.103899610011</v>
      </c>
    </row>
    <row r="24" spans="1:14" s="14" customFormat="1" ht="18" customHeight="1">
      <c r="A24" s="30"/>
      <c r="B24" s="31" t="s">
        <v>15</v>
      </c>
      <c r="C24" s="200"/>
      <c r="D24" s="110">
        <v>6845.5553400600074</v>
      </c>
      <c r="E24" s="110">
        <v>56.381611449999987</v>
      </c>
      <c r="F24" s="110">
        <v>622.72488239999984</v>
      </c>
      <c r="G24" s="110">
        <v>135.78998951999998</v>
      </c>
      <c r="H24" s="110">
        <v>153.84289537999999</v>
      </c>
      <c r="I24" s="110">
        <v>203.02044188999997</v>
      </c>
      <c r="J24" s="110">
        <v>4.5403431499999982</v>
      </c>
      <c r="K24" s="110">
        <v>139.54330319000005</v>
      </c>
      <c r="L24" s="120">
        <f>SUM(D24:K24)</f>
        <v>8161.3988070400073</v>
      </c>
    </row>
    <row r="25" spans="1:14" s="14" customFormat="1" ht="18" customHeight="1">
      <c r="A25" s="30"/>
      <c r="B25" s="31" t="s">
        <v>16</v>
      </c>
      <c r="C25" s="200"/>
      <c r="D25" s="110">
        <v>17370.179294590002</v>
      </c>
      <c r="E25" s="110">
        <v>1243.6001173700001</v>
      </c>
      <c r="F25" s="110">
        <v>1259.0761554300002</v>
      </c>
      <c r="G25" s="110">
        <v>50.32270458</v>
      </c>
      <c r="H25" s="110">
        <v>41.728284879999997</v>
      </c>
      <c r="I25" s="110">
        <v>248.06273192999996</v>
      </c>
      <c r="J25" s="110">
        <v>0.17125170000000001</v>
      </c>
      <c r="K25" s="110">
        <v>28.564552090000003</v>
      </c>
      <c r="L25" s="120">
        <f>SUM(D25:K25)</f>
        <v>20241.705092570002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499.54449763000002</v>
      </c>
      <c r="E26" s="471">
        <f t="shared" ref="E26:L26" si="5">E27+E28</f>
        <v>0</v>
      </c>
      <c r="F26" s="471">
        <f t="shared" si="5"/>
        <v>6.3959393000000002</v>
      </c>
      <c r="G26" s="471">
        <f t="shared" si="5"/>
        <v>0</v>
      </c>
      <c r="H26" s="471">
        <f t="shared" si="5"/>
        <v>0</v>
      </c>
      <c r="I26" s="471">
        <f t="shared" si="5"/>
        <v>1.2034535000000002</v>
      </c>
      <c r="J26" s="471">
        <f t="shared" si="5"/>
        <v>0</v>
      </c>
      <c r="K26" s="471">
        <f t="shared" si="5"/>
        <v>0</v>
      </c>
      <c r="L26" s="471">
        <f t="shared" si="5"/>
        <v>507.14389043000006</v>
      </c>
    </row>
    <row r="27" spans="1:14" s="14" customFormat="1" ht="18" customHeight="1">
      <c r="A27" s="30"/>
      <c r="B27" s="31" t="s">
        <v>15</v>
      </c>
      <c r="C27" s="200"/>
      <c r="D27" s="120">
        <v>466.21897991000003</v>
      </c>
      <c r="E27" s="120">
        <v>0</v>
      </c>
      <c r="F27" s="120">
        <v>4.3486516599999998</v>
      </c>
      <c r="G27" s="120">
        <v>0</v>
      </c>
      <c r="H27" s="120">
        <v>0</v>
      </c>
      <c r="I27" s="120">
        <v>1.2034535000000002</v>
      </c>
      <c r="J27" s="120">
        <v>0</v>
      </c>
      <c r="K27" s="120">
        <v>0</v>
      </c>
      <c r="L27" s="120">
        <f>SUM(D27:K27)</f>
        <v>471.77108507000003</v>
      </c>
    </row>
    <row r="28" spans="1:14" s="14" customFormat="1" ht="18" customHeight="1">
      <c r="A28" s="30"/>
      <c r="B28" s="31" t="s">
        <v>16</v>
      </c>
      <c r="C28" s="200"/>
      <c r="D28" s="110">
        <v>33.325517720000001</v>
      </c>
      <c r="E28" s="110">
        <v>0</v>
      </c>
      <c r="F28" s="110">
        <v>2.0472876400000004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35.372805360000001</v>
      </c>
    </row>
    <row r="29" spans="1:14" s="14" customFormat="1" ht="18" customHeight="1">
      <c r="A29" s="29"/>
      <c r="B29" s="12" t="s">
        <v>19</v>
      </c>
      <c r="C29" s="12"/>
      <c r="D29" s="396">
        <f>D26+D13</f>
        <v>207873.30912616005</v>
      </c>
      <c r="E29" s="396">
        <f t="shared" ref="E29:L29" si="6">E26+E13</f>
        <v>3811.0945570700005</v>
      </c>
      <c r="F29" s="396">
        <f t="shared" si="6"/>
        <v>11426.486982319997</v>
      </c>
      <c r="G29" s="396">
        <f t="shared" si="6"/>
        <v>2122.8184442499996</v>
      </c>
      <c r="H29" s="396">
        <f t="shared" si="6"/>
        <v>1336.3959780799998</v>
      </c>
      <c r="I29" s="396">
        <f t="shared" si="6"/>
        <v>4358.9818495599975</v>
      </c>
      <c r="J29" s="396">
        <f t="shared" si="6"/>
        <v>104.96142324000002</v>
      </c>
      <c r="K29" s="396">
        <f t="shared" si="6"/>
        <v>2158.2760925799994</v>
      </c>
      <c r="L29" s="396">
        <f t="shared" si="6"/>
        <v>233192.32445326005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722.61237411000002</v>
      </c>
      <c r="E32" s="471">
        <f t="shared" si="7"/>
        <v>2.1984272800000002</v>
      </c>
      <c r="F32" s="471">
        <f t="shared" si="7"/>
        <v>1.8264944600000002</v>
      </c>
      <c r="G32" s="471">
        <f t="shared" si="7"/>
        <v>804.95936341000004</v>
      </c>
      <c r="H32" s="471">
        <f t="shared" si="7"/>
        <v>0.63617866000000001</v>
      </c>
      <c r="I32" s="471">
        <f t="shared" si="7"/>
        <v>4.3494266599999998</v>
      </c>
      <c r="J32" s="471">
        <f t="shared" si="7"/>
        <v>1.0330495099999999</v>
      </c>
      <c r="K32" s="471">
        <f t="shared" si="7"/>
        <v>524.32577893000007</v>
      </c>
      <c r="L32" s="471">
        <f t="shared" si="7"/>
        <v>2061.9410930200006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99.168444870000002</v>
      </c>
      <c r="E33" s="396">
        <f t="shared" si="8"/>
        <v>1.9773130000000001</v>
      </c>
      <c r="F33" s="396">
        <f t="shared" si="8"/>
        <v>0</v>
      </c>
      <c r="G33" s="396">
        <f t="shared" si="8"/>
        <v>38.967935409999995</v>
      </c>
      <c r="H33" s="396">
        <f t="shared" si="8"/>
        <v>4.9571300000000006E-3</v>
      </c>
      <c r="I33" s="396">
        <f t="shared" si="8"/>
        <v>3.2843889100000001</v>
      </c>
      <c r="J33" s="396">
        <f t="shared" si="8"/>
        <v>0.74497678999999994</v>
      </c>
      <c r="K33" s="396">
        <f t="shared" si="8"/>
        <v>11.284677090000001</v>
      </c>
      <c r="L33" s="396">
        <f t="shared" si="8"/>
        <v>155.43269320000002</v>
      </c>
    </row>
    <row r="34" spans="1:12" s="14" customFormat="1" ht="18" customHeight="1">
      <c r="A34" s="30"/>
      <c r="B34" s="31" t="s">
        <v>15</v>
      </c>
      <c r="C34" s="200"/>
      <c r="D34" s="120">
        <v>5.1180249500000006</v>
      </c>
      <c r="E34" s="120">
        <v>0</v>
      </c>
      <c r="F34" s="120">
        <v>0</v>
      </c>
      <c r="G34" s="120">
        <v>1.0028014999999999</v>
      </c>
      <c r="H34" s="120">
        <v>4.9571300000000006E-3</v>
      </c>
      <c r="I34" s="120">
        <v>2.6568512200000001</v>
      </c>
      <c r="J34" s="120">
        <v>0</v>
      </c>
      <c r="K34" s="120">
        <v>0.24445500000000001</v>
      </c>
      <c r="L34" s="120">
        <f>SUM(D34:K34)</f>
        <v>9.0270898000000006</v>
      </c>
    </row>
    <row r="35" spans="1:12" s="14" customFormat="1" ht="18" customHeight="1">
      <c r="A35" s="30"/>
      <c r="B35" s="31" t="s">
        <v>16</v>
      </c>
      <c r="C35" s="200"/>
      <c r="D35" s="110">
        <v>94.050419919999996</v>
      </c>
      <c r="E35" s="110">
        <v>1.9773130000000001</v>
      </c>
      <c r="F35" s="110">
        <v>0</v>
      </c>
      <c r="G35" s="110">
        <v>37.965133909999999</v>
      </c>
      <c r="H35" s="110">
        <v>0</v>
      </c>
      <c r="I35" s="110">
        <v>0.62753769000000004</v>
      </c>
      <c r="J35" s="110">
        <v>0.74497678999999994</v>
      </c>
      <c r="K35" s="110">
        <v>11.04022209</v>
      </c>
      <c r="L35" s="120">
        <f>SUM(D35:K35)</f>
        <v>146.40560340000002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179.76758429999998</v>
      </c>
      <c r="E36" s="396">
        <f t="shared" si="9"/>
        <v>0.22111428</v>
      </c>
      <c r="F36" s="396">
        <f t="shared" si="9"/>
        <v>1.8264944600000002</v>
      </c>
      <c r="G36" s="396">
        <f t="shared" si="9"/>
        <v>765.95155196000007</v>
      </c>
      <c r="H36" s="396">
        <f t="shared" si="9"/>
        <v>0.60143541</v>
      </c>
      <c r="I36" s="396">
        <f t="shared" si="9"/>
        <v>1.0650377499999999</v>
      </c>
      <c r="J36" s="396">
        <f t="shared" si="9"/>
        <v>0.28807271999999995</v>
      </c>
      <c r="K36" s="396">
        <f t="shared" si="9"/>
        <v>512.71538084000008</v>
      </c>
      <c r="L36" s="396">
        <f t="shared" si="9"/>
        <v>1462.4366717200003</v>
      </c>
    </row>
    <row r="37" spans="1:12" s="14" customFormat="1" ht="18" customHeight="1">
      <c r="A37" s="30"/>
      <c r="B37" s="31" t="s">
        <v>15</v>
      </c>
      <c r="C37" s="200"/>
      <c r="D37" s="120">
        <v>10.427525279999999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10.427525279999999</v>
      </c>
    </row>
    <row r="38" spans="1:12" s="14" customFormat="1" ht="18" customHeight="1">
      <c r="A38" s="30"/>
      <c r="B38" s="31" t="s">
        <v>16</v>
      </c>
      <c r="C38" s="200"/>
      <c r="D38" s="110">
        <v>169.34005901999998</v>
      </c>
      <c r="E38" s="110">
        <v>0.22111428</v>
      </c>
      <c r="F38" s="110">
        <v>1.8264944600000002</v>
      </c>
      <c r="G38" s="110">
        <v>765.95155196000007</v>
      </c>
      <c r="H38" s="110">
        <v>0.60143541</v>
      </c>
      <c r="I38" s="110">
        <v>1.0650377499999999</v>
      </c>
      <c r="J38" s="110">
        <v>0.28807271999999995</v>
      </c>
      <c r="K38" s="110">
        <v>512.71538084000008</v>
      </c>
      <c r="L38" s="120">
        <f>SUM(D38:K38)</f>
        <v>1452.0091464400002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0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443.67634494000004</v>
      </c>
      <c r="E42" s="110">
        <f t="shared" si="11"/>
        <v>0</v>
      </c>
      <c r="F42" s="110">
        <f t="shared" si="11"/>
        <v>0</v>
      </c>
      <c r="G42" s="110">
        <f t="shared" si="11"/>
        <v>3.9876040000000001E-2</v>
      </c>
      <c r="H42" s="110">
        <f t="shared" si="11"/>
        <v>2.9786119999999999E-2</v>
      </c>
      <c r="I42" s="110">
        <f t="shared" si="11"/>
        <v>0</v>
      </c>
      <c r="J42" s="110">
        <f t="shared" si="11"/>
        <v>0</v>
      </c>
      <c r="K42" s="110">
        <f t="shared" si="11"/>
        <v>0.32572100000000004</v>
      </c>
      <c r="L42" s="110">
        <f t="shared" si="11"/>
        <v>444.07172810000003</v>
      </c>
    </row>
    <row r="43" spans="1:12" s="14" customFormat="1" ht="18" customHeight="1">
      <c r="A43" s="30"/>
      <c r="B43" s="31" t="s">
        <v>15</v>
      </c>
      <c r="C43" s="200"/>
      <c r="D43" s="110">
        <v>17.660494780000001</v>
      </c>
      <c r="E43" s="110">
        <v>0</v>
      </c>
      <c r="F43" s="110">
        <v>0</v>
      </c>
      <c r="G43" s="110">
        <v>3.9876040000000001E-2</v>
      </c>
      <c r="H43" s="110">
        <v>2.9786119999999999E-2</v>
      </c>
      <c r="I43" s="110">
        <v>0</v>
      </c>
      <c r="J43" s="110">
        <v>0</v>
      </c>
      <c r="K43" s="110">
        <v>0.32572100000000004</v>
      </c>
      <c r="L43" s="120">
        <f>SUM(D43:K43)</f>
        <v>18.055877940000002</v>
      </c>
    </row>
    <row r="44" spans="1:12" s="14" customFormat="1" ht="18" customHeight="1">
      <c r="A44" s="30"/>
      <c r="B44" s="31" t="s">
        <v>16</v>
      </c>
      <c r="C44" s="200"/>
      <c r="D44" s="110">
        <v>426.01585016000001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20">
        <f>SUM(D44:K44)</f>
        <v>426.01585016000001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3613.6044912599991</v>
      </c>
      <c r="E45" s="471">
        <f t="shared" si="12"/>
        <v>54.646142700000006</v>
      </c>
      <c r="F45" s="471">
        <f t="shared" si="12"/>
        <v>100.69476672000002</v>
      </c>
      <c r="G45" s="471">
        <f t="shared" si="12"/>
        <v>0</v>
      </c>
      <c r="H45" s="471">
        <f t="shared" si="12"/>
        <v>0</v>
      </c>
      <c r="I45" s="471">
        <f t="shared" si="12"/>
        <v>54.62034238999999</v>
      </c>
      <c r="J45" s="471">
        <f t="shared" si="12"/>
        <v>0</v>
      </c>
      <c r="K45" s="471">
        <f t="shared" si="12"/>
        <v>15.218219999999999</v>
      </c>
      <c r="L45" s="471">
        <f t="shared" si="12"/>
        <v>3838.7839630699996</v>
      </c>
    </row>
    <row r="46" spans="1:12" s="14" customFormat="1" ht="18" customHeight="1">
      <c r="A46" s="30"/>
      <c r="B46" s="31" t="s">
        <v>15</v>
      </c>
      <c r="C46" s="200"/>
      <c r="D46" s="120">
        <v>1691.9542298199997</v>
      </c>
      <c r="E46" s="120">
        <v>0</v>
      </c>
      <c r="F46" s="120">
        <v>31.305406510000005</v>
      </c>
      <c r="G46" s="120">
        <v>0</v>
      </c>
      <c r="H46" s="120">
        <v>0</v>
      </c>
      <c r="I46" s="120">
        <v>36.029363849999996</v>
      </c>
      <c r="J46" s="120">
        <v>0</v>
      </c>
      <c r="K46" s="120">
        <v>0</v>
      </c>
      <c r="L46" s="120">
        <f>SUM(D46:K46)</f>
        <v>1759.2890001799997</v>
      </c>
    </row>
    <row r="47" spans="1:12" s="14" customFormat="1" ht="18" customHeight="1">
      <c r="A47" s="30"/>
      <c r="B47" s="31" t="s">
        <v>16</v>
      </c>
      <c r="C47" s="200"/>
      <c r="D47" s="110">
        <v>1921.6502614399997</v>
      </c>
      <c r="E47" s="110">
        <v>54.646142700000006</v>
      </c>
      <c r="F47" s="110">
        <v>69.389360210000007</v>
      </c>
      <c r="G47" s="110">
        <v>0</v>
      </c>
      <c r="H47" s="110">
        <v>0</v>
      </c>
      <c r="I47" s="110">
        <v>18.590978539999998</v>
      </c>
      <c r="J47" s="110">
        <v>0</v>
      </c>
      <c r="K47" s="110">
        <v>15.218219999999999</v>
      </c>
      <c r="L47" s="120">
        <f>SUM(D47:K47)</f>
        <v>2079.4949628899999</v>
      </c>
    </row>
    <row r="48" spans="1:12" s="14" customFormat="1" ht="18" customHeight="1">
      <c r="A48" s="29"/>
      <c r="B48" s="12" t="s">
        <v>19</v>
      </c>
      <c r="C48" s="12"/>
      <c r="D48" s="396">
        <f>D45+D32</f>
        <v>4336.2168653699991</v>
      </c>
      <c r="E48" s="396">
        <f t="shared" ref="E48:L48" si="13">E45+E32</f>
        <v>56.844569980000003</v>
      </c>
      <c r="F48" s="396">
        <f t="shared" si="13"/>
        <v>102.52126118000002</v>
      </c>
      <c r="G48" s="396">
        <f t="shared" si="13"/>
        <v>804.95936341000004</v>
      </c>
      <c r="H48" s="396">
        <f t="shared" si="13"/>
        <v>0.63617866000000001</v>
      </c>
      <c r="I48" s="396">
        <f t="shared" si="13"/>
        <v>58.969769049999989</v>
      </c>
      <c r="J48" s="396">
        <f t="shared" si="13"/>
        <v>1.0330495099999999</v>
      </c>
      <c r="K48" s="396">
        <f t="shared" si="13"/>
        <v>539.54399893000004</v>
      </c>
      <c r="L48" s="396">
        <f t="shared" si="13"/>
        <v>5900.7250560900002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436.55062748000006</v>
      </c>
      <c r="E50" s="111">
        <v>5.6198728099999995</v>
      </c>
      <c r="F50" s="111">
        <v>21.509943409999995</v>
      </c>
      <c r="G50" s="111">
        <v>84.871835239999996</v>
      </c>
      <c r="H50" s="111">
        <v>0.6361786599999999</v>
      </c>
      <c r="I50" s="111">
        <v>4.2576235599999999</v>
      </c>
      <c r="J50" s="111">
        <v>0.56968859999999988</v>
      </c>
      <c r="K50" s="111">
        <v>258.90498567000003</v>
      </c>
      <c r="L50" s="110">
        <f>SUM(D50:K50)</f>
        <v>812.9207554300001</v>
      </c>
    </row>
    <row r="51" spans="1:12" s="14" customFormat="1" ht="18" customHeight="1">
      <c r="A51" s="29"/>
      <c r="B51" s="12" t="s">
        <v>22</v>
      </c>
      <c r="C51" s="12"/>
      <c r="D51" s="111">
        <v>3749.4553380899988</v>
      </c>
      <c r="E51" s="111">
        <v>51.224697170000013</v>
      </c>
      <c r="F51" s="111">
        <v>81.011317770000034</v>
      </c>
      <c r="G51" s="111">
        <v>20.618752449999999</v>
      </c>
      <c r="H51" s="111">
        <v>0</v>
      </c>
      <c r="I51" s="111">
        <v>54.712145479999982</v>
      </c>
      <c r="J51" s="111">
        <v>0.46336091000000001</v>
      </c>
      <c r="K51" s="111">
        <v>36.87507806</v>
      </c>
      <c r="L51" s="110">
        <f>SUM(D51:K51)</f>
        <v>3994.3606899299989</v>
      </c>
    </row>
    <row r="52" spans="1:12" s="14" customFormat="1" ht="18" customHeight="1">
      <c r="A52" s="29"/>
      <c r="B52" s="12" t="s">
        <v>23</v>
      </c>
      <c r="C52" s="12"/>
      <c r="D52" s="111">
        <v>150.21089981</v>
      </c>
      <c r="E52" s="111">
        <v>0</v>
      </c>
      <c r="F52" s="111">
        <v>0</v>
      </c>
      <c r="G52" s="111">
        <v>699.46877572000005</v>
      </c>
      <c r="H52" s="111">
        <v>0</v>
      </c>
      <c r="I52" s="111">
        <v>0</v>
      </c>
      <c r="J52" s="111">
        <v>0</v>
      </c>
      <c r="K52" s="131">
        <v>243.76393520000002</v>
      </c>
      <c r="L52" s="110">
        <f>SUM(D52:K52)</f>
        <v>1093.44361073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175898.12212773011</v>
      </c>
      <c r="E55" s="471">
        <f t="shared" si="14"/>
        <v>15282.088318419999</v>
      </c>
      <c r="F55" s="471">
        <f t="shared" si="14"/>
        <v>10804.466187840006</v>
      </c>
      <c r="G55" s="471">
        <f t="shared" si="14"/>
        <v>7006.6252449499989</v>
      </c>
      <c r="H55" s="471">
        <f t="shared" si="14"/>
        <v>1740.7879883600008</v>
      </c>
      <c r="I55" s="471">
        <f t="shared" si="14"/>
        <v>2551.5584308599996</v>
      </c>
      <c r="J55" s="471">
        <f t="shared" si="14"/>
        <v>148.05278870999999</v>
      </c>
      <c r="K55" s="471">
        <f t="shared" si="14"/>
        <v>2500.5076588800002</v>
      </c>
      <c r="L55" s="471">
        <f t="shared" si="14"/>
        <v>215932.2087457501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105908.63310575997</v>
      </c>
      <c r="E56" s="396">
        <f t="shared" si="15"/>
        <v>8404.6651276900011</v>
      </c>
      <c r="F56" s="396">
        <f t="shared" si="15"/>
        <v>5852.7544153800027</v>
      </c>
      <c r="G56" s="396">
        <f t="shared" si="15"/>
        <v>4790.0795778700012</v>
      </c>
      <c r="H56" s="396">
        <f t="shared" si="15"/>
        <v>851.97841371000061</v>
      </c>
      <c r="I56" s="396">
        <f t="shared" si="15"/>
        <v>1479.3361303500001</v>
      </c>
      <c r="J56" s="396">
        <f t="shared" si="15"/>
        <v>92.915487859999999</v>
      </c>
      <c r="K56" s="396">
        <f t="shared" si="15"/>
        <v>560.69690436999997</v>
      </c>
      <c r="L56" s="396">
        <f t="shared" si="15"/>
        <v>127941.05916298999</v>
      </c>
    </row>
    <row r="57" spans="1:12" s="14" customFormat="1" ht="18" customHeight="1">
      <c r="A57" s="30"/>
      <c r="B57" s="31" t="s">
        <v>15</v>
      </c>
      <c r="C57" s="200"/>
      <c r="D57" s="120">
        <v>26805.021713239974</v>
      </c>
      <c r="E57" s="120">
        <v>1920.548402540001</v>
      </c>
      <c r="F57" s="120">
        <v>833.05467032999957</v>
      </c>
      <c r="G57" s="120">
        <v>807.3248928200004</v>
      </c>
      <c r="H57" s="120">
        <v>27.38980475</v>
      </c>
      <c r="I57" s="120">
        <v>434.98341263999998</v>
      </c>
      <c r="J57" s="120">
        <v>2.0149190000000003</v>
      </c>
      <c r="K57" s="120">
        <v>2.1617451000000005</v>
      </c>
      <c r="L57" s="120">
        <f>SUM(D57:K57)</f>
        <v>30832.499560419972</v>
      </c>
    </row>
    <row r="58" spans="1:12" s="14" customFormat="1" ht="18" customHeight="1">
      <c r="A58" s="30"/>
      <c r="B58" s="31" t="s">
        <v>16</v>
      </c>
      <c r="C58" s="200"/>
      <c r="D58" s="110">
        <v>79103.611392520004</v>
      </c>
      <c r="E58" s="110">
        <v>6484.1167251500001</v>
      </c>
      <c r="F58" s="110">
        <v>5019.699745050003</v>
      </c>
      <c r="G58" s="110">
        <v>3982.7546850500007</v>
      </c>
      <c r="H58" s="110">
        <v>824.58860896000056</v>
      </c>
      <c r="I58" s="110">
        <v>1044.35271771</v>
      </c>
      <c r="J58" s="110">
        <v>90.900568859999993</v>
      </c>
      <c r="K58" s="110">
        <v>558.53515927000001</v>
      </c>
      <c r="L58" s="120">
        <f>SUM(D58:K58)</f>
        <v>97108.559602570022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50496.128463600107</v>
      </c>
      <c r="E59" s="396">
        <f t="shared" si="16"/>
        <v>6267.8102152799993</v>
      </c>
      <c r="F59" s="396">
        <f t="shared" si="16"/>
        <v>3490.8909294400009</v>
      </c>
      <c r="G59" s="396">
        <f t="shared" si="16"/>
        <v>1696.4973187299977</v>
      </c>
      <c r="H59" s="396">
        <f t="shared" si="16"/>
        <v>686.02582685000027</v>
      </c>
      <c r="I59" s="396">
        <f t="shared" si="16"/>
        <v>677.52963928999964</v>
      </c>
      <c r="J59" s="396">
        <f t="shared" si="16"/>
        <v>27.308736289999995</v>
      </c>
      <c r="K59" s="396">
        <f t="shared" si="16"/>
        <v>592.72750223000014</v>
      </c>
      <c r="L59" s="396">
        <f t="shared" si="16"/>
        <v>63934.918631710105</v>
      </c>
    </row>
    <row r="60" spans="1:12" s="14" customFormat="1" ht="18" customHeight="1">
      <c r="A60" s="30"/>
      <c r="B60" s="31" t="s">
        <v>15</v>
      </c>
      <c r="C60" s="200"/>
      <c r="D60" s="120">
        <v>12536.907182830002</v>
      </c>
      <c r="E60" s="120">
        <v>3969.1065251699993</v>
      </c>
      <c r="F60" s="120">
        <v>93.345638430000008</v>
      </c>
      <c r="G60" s="120">
        <v>73.94849954999998</v>
      </c>
      <c r="H60" s="120">
        <v>2.6009010899999998</v>
      </c>
      <c r="I60" s="120">
        <v>0.63700957999999996</v>
      </c>
      <c r="J60" s="120">
        <v>0.23301759999999999</v>
      </c>
      <c r="K60" s="120">
        <v>4.104355</v>
      </c>
      <c r="L60" s="120">
        <f>SUM(D60:K60)</f>
        <v>16680.883129250004</v>
      </c>
    </row>
    <row r="61" spans="1:12" s="14" customFormat="1" ht="18" customHeight="1">
      <c r="A61" s="30"/>
      <c r="B61" s="31" t="s">
        <v>16</v>
      </c>
      <c r="C61" s="200"/>
      <c r="D61" s="110">
        <v>37959.221280770107</v>
      </c>
      <c r="E61" s="110">
        <v>2298.70369011</v>
      </c>
      <c r="F61" s="110">
        <v>3397.5452910100012</v>
      </c>
      <c r="G61" s="110">
        <v>1622.5488191799977</v>
      </c>
      <c r="H61" s="110">
        <v>683.42492576000029</v>
      </c>
      <c r="I61" s="110">
        <v>676.8926297099996</v>
      </c>
      <c r="J61" s="110">
        <v>27.075718689999995</v>
      </c>
      <c r="K61" s="110">
        <v>588.62314723000009</v>
      </c>
      <c r="L61" s="120">
        <f>SUM(D61:K61)</f>
        <v>47254.035502460101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10419.847476460001</v>
      </c>
      <c r="E62" s="396">
        <f t="shared" si="17"/>
        <v>171.16350641999998</v>
      </c>
      <c r="F62" s="396">
        <f t="shared" si="17"/>
        <v>669.95263643999999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0.30466606000000002</v>
      </c>
      <c r="K62" s="396">
        <f t="shared" si="17"/>
        <v>12.094231839999999</v>
      </c>
      <c r="L62" s="396">
        <f t="shared" si="17"/>
        <v>11273.362517220001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10419.847476460001</v>
      </c>
      <c r="E64" s="110">
        <v>171.16350641999998</v>
      </c>
      <c r="F64" s="110">
        <v>669.95263643999999</v>
      </c>
      <c r="G64" s="110">
        <v>0</v>
      </c>
      <c r="H64" s="110">
        <v>0</v>
      </c>
      <c r="I64" s="110">
        <v>0</v>
      </c>
      <c r="J64" s="110">
        <v>0.30466606000000002</v>
      </c>
      <c r="K64" s="110">
        <v>12.094231839999999</v>
      </c>
      <c r="L64" s="120">
        <f>SUM(D64:K64)</f>
        <v>11273.362517220001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9073.513081910005</v>
      </c>
      <c r="E65" s="110">
        <f t="shared" si="18"/>
        <v>438.44946903000005</v>
      </c>
      <c r="F65" s="110">
        <f t="shared" si="18"/>
        <v>790.86820657999988</v>
      </c>
      <c r="G65" s="110">
        <f t="shared" si="18"/>
        <v>520.04834835000008</v>
      </c>
      <c r="H65" s="110">
        <f t="shared" si="18"/>
        <v>202.7837477999999</v>
      </c>
      <c r="I65" s="110">
        <f t="shared" si="18"/>
        <v>394.69266121999999</v>
      </c>
      <c r="J65" s="110">
        <f t="shared" si="18"/>
        <v>27.523898499999994</v>
      </c>
      <c r="K65" s="110">
        <f t="shared" si="18"/>
        <v>1334.9890204400001</v>
      </c>
      <c r="L65" s="110">
        <f t="shared" si="18"/>
        <v>12782.868433830005</v>
      </c>
    </row>
    <row r="66" spans="1:17" s="14" customFormat="1" ht="18" customHeight="1">
      <c r="A66" s="30"/>
      <c r="B66" s="31" t="s">
        <v>15</v>
      </c>
      <c r="C66" s="200"/>
      <c r="D66" s="110">
        <v>723.97709728000018</v>
      </c>
      <c r="E66" s="110">
        <v>89.678343410000011</v>
      </c>
      <c r="F66" s="110">
        <v>110.35168313999999</v>
      </c>
      <c r="G66" s="110">
        <v>113.34077146000001</v>
      </c>
      <c r="H66" s="110">
        <v>57.89259208</v>
      </c>
      <c r="I66" s="110">
        <v>150.49527712</v>
      </c>
      <c r="J66" s="110">
        <v>2.6995841500000002</v>
      </c>
      <c r="K66" s="110">
        <v>124.92368265000003</v>
      </c>
      <c r="L66" s="120">
        <f>SUM(D66:K66)</f>
        <v>1373.3590312900003</v>
      </c>
    </row>
    <row r="67" spans="1:17" s="14" customFormat="1" ht="18" customHeight="1">
      <c r="A67" s="30"/>
      <c r="B67" s="31" t="s">
        <v>16</v>
      </c>
      <c r="C67" s="200"/>
      <c r="D67" s="110">
        <v>8349.5359846300053</v>
      </c>
      <c r="E67" s="110">
        <v>348.77112562000002</v>
      </c>
      <c r="F67" s="110">
        <v>680.5165234399999</v>
      </c>
      <c r="G67" s="110">
        <v>406.70757689000004</v>
      </c>
      <c r="H67" s="110">
        <v>144.89115571999992</v>
      </c>
      <c r="I67" s="110">
        <v>244.19738409999997</v>
      </c>
      <c r="J67" s="110">
        <v>24.824314349999995</v>
      </c>
      <c r="K67" s="110">
        <v>1210.0653377900001</v>
      </c>
      <c r="L67" s="120">
        <f>SUM(D67:K67)</f>
        <v>11409.509402540005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2204.3367353499998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2204.3367353499998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2204.3367353499998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2204.3367353499998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178102.4588630801</v>
      </c>
      <c r="E71" s="396">
        <f t="shared" ref="E71:L71" si="20">E68+E55</f>
        <v>15282.088318419999</v>
      </c>
      <c r="F71" s="396">
        <f t="shared" si="20"/>
        <v>10804.466187840006</v>
      </c>
      <c r="G71" s="396">
        <f t="shared" si="20"/>
        <v>7006.6252449499989</v>
      </c>
      <c r="H71" s="396">
        <f t="shared" si="20"/>
        <v>1740.7879883600008</v>
      </c>
      <c r="I71" s="396">
        <f t="shared" si="20"/>
        <v>2551.5584308599996</v>
      </c>
      <c r="J71" s="396">
        <f t="shared" si="20"/>
        <v>148.05278870999999</v>
      </c>
      <c r="K71" s="396">
        <f t="shared" si="20"/>
        <v>2500.5076588800002</v>
      </c>
      <c r="L71" s="396">
        <f t="shared" si="20"/>
        <v>218136.5454811001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173630.03330837947</v>
      </c>
      <c r="E73" s="111">
        <v>15157.622304380015</v>
      </c>
      <c r="F73" s="111">
        <v>10789.937011570006</v>
      </c>
      <c r="G73" s="111">
        <v>6136.8695194800021</v>
      </c>
      <c r="H73" s="111">
        <v>1738.1662125000003</v>
      </c>
      <c r="I73" s="111">
        <v>2513.8344682600027</v>
      </c>
      <c r="J73" s="111">
        <v>111.70909033999996</v>
      </c>
      <c r="K73" s="111">
        <v>2307.1403027700003</v>
      </c>
      <c r="L73" s="120">
        <f>SUM(D73:K73)</f>
        <v>212385.31221767952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4457.8679008799982</v>
      </c>
      <c r="E74" s="111">
        <v>124.46601404</v>
      </c>
      <c r="F74" s="111">
        <v>14.529176269999997</v>
      </c>
      <c r="G74" s="111">
        <v>869.75572548000014</v>
      </c>
      <c r="H74" s="111">
        <v>2.6217758600000005</v>
      </c>
      <c r="I74" s="111">
        <v>37.7239626</v>
      </c>
      <c r="J74" s="111">
        <v>36.343698369999998</v>
      </c>
      <c r="K74" s="111">
        <v>18.468601769999996</v>
      </c>
      <c r="L74" s="120">
        <f>SUM(D74:K74)</f>
        <v>5561.7768552699981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14.557653800000001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174.89875434000001</v>
      </c>
      <c r="L75" s="120">
        <f>SUM(D75:K75)</f>
        <v>189.45640814000001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June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840.9254247199998</v>
      </c>
      <c r="E13" s="471">
        <f t="shared" ref="E13:L13" si="0">E14+E17+E20+E23</f>
        <v>5536.9301145300014</v>
      </c>
      <c r="F13" s="471">
        <f t="shared" si="0"/>
        <v>4092.5535592299998</v>
      </c>
      <c r="G13" s="471">
        <f t="shared" si="0"/>
        <v>20.034738959999999</v>
      </c>
      <c r="H13" s="471">
        <f t="shared" si="0"/>
        <v>76.803431500000002</v>
      </c>
      <c r="I13" s="471">
        <f t="shared" si="0"/>
        <v>39.23750785</v>
      </c>
      <c r="J13" s="471">
        <f t="shared" si="0"/>
        <v>143.37934712999999</v>
      </c>
      <c r="K13" s="471">
        <f t="shared" si="0"/>
        <v>10749.864123920001</v>
      </c>
      <c r="L13" s="471">
        <f t="shared" si="0"/>
        <v>1206.1054451950006</v>
      </c>
      <c r="M13" s="120">
        <f>L13+K13+'A2'!L13+'A1'!M13</f>
        <v>602635.37639883568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437.98277294999986</v>
      </c>
      <c r="E14" s="396">
        <f t="shared" si="1"/>
        <v>1912.82433769</v>
      </c>
      <c r="F14" s="396">
        <f t="shared" si="1"/>
        <v>2391.4703612999992</v>
      </c>
      <c r="G14" s="396">
        <f t="shared" si="1"/>
        <v>11.85875446</v>
      </c>
      <c r="H14" s="396">
        <f t="shared" si="1"/>
        <v>49.422042640000001</v>
      </c>
      <c r="I14" s="396">
        <f t="shared" si="1"/>
        <v>8.3597718000000008</v>
      </c>
      <c r="J14" s="396">
        <f t="shared" si="1"/>
        <v>49.006061179999996</v>
      </c>
      <c r="K14" s="396">
        <f t="shared" si="1"/>
        <v>4860.9241020199997</v>
      </c>
      <c r="L14" s="397">
        <f>SUM(L15:L16)</f>
        <v>263.73823168500007</v>
      </c>
      <c r="M14" s="396">
        <f>SUM(M15:M16)</f>
        <v>301483.66125628597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54.299552519999999</v>
      </c>
      <c r="E15" s="120">
        <v>30.241463940000006</v>
      </c>
      <c r="F15" s="120">
        <v>637.69461449999994</v>
      </c>
      <c r="G15" s="120">
        <v>0</v>
      </c>
      <c r="H15" s="120">
        <v>0</v>
      </c>
      <c r="I15" s="120">
        <v>5.789946E-2</v>
      </c>
      <c r="J15" s="120">
        <v>12.6477512</v>
      </c>
      <c r="K15" s="110">
        <f>SUM(D15:J15)</f>
        <v>734.94128162000004</v>
      </c>
      <c r="L15" s="383">
        <v>24.63736905999999</v>
      </c>
      <c r="M15" s="120">
        <f>L15+K15+'A2'!L15+'A1'!M15</f>
        <v>169240.03834145106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383.68322042999984</v>
      </c>
      <c r="E16" s="110">
        <v>1882.5828737500001</v>
      </c>
      <c r="F16" s="110">
        <v>1753.7757467999995</v>
      </c>
      <c r="G16" s="110">
        <v>11.85875446</v>
      </c>
      <c r="H16" s="110">
        <v>49.422042640000001</v>
      </c>
      <c r="I16" s="110">
        <v>8.301872340000001</v>
      </c>
      <c r="J16" s="110">
        <v>36.358309979999994</v>
      </c>
      <c r="K16" s="110">
        <f>SUM(D16:J16)</f>
        <v>4125.9828203999996</v>
      </c>
      <c r="L16" s="383">
        <v>239.10086262500008</v>
      </c>
      <c r="M16" s="120">
        <f>L16+K16+'A2'!L16+'A1'!M16</f>
        <v>132243.62291483488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278.76323013000001</v>
      </c>
      <c r="E17" s="396">
        <f t="shared" si="2"/>
        <v>3070.6934356700008</v>
      </c>
      <c r="F17" s="396">
        <f t="shared" si="2"/>
        <v>1193.2599161300002</v>
      </c>
      <c r="G17" s="396">
        <f t="shared" si="2"/>
        <v>7.9003646000000005</v>
      </c>
      <c r="H17" s="396">
        <f t="shared" si="2"/>
        <v>27.246344229999998</v>
      </c>
      <c r="I17" s="396">
        <f t="shared" si="2"/>
        <v>29.210970530000004</v>
      </c>
      <c r="J17" s="396">
        <f t="shared" si="2"/>
        <v>80.372955259999998</v>
      </c>
      <c r="K17" s="396">
        <f t="shared" si="2"/>
        <v>4687.447216550001</v>
      </c>
      <c r="L17" s="397">
        <f>SUM(L18:L19)</f>
        <v>823.36260080000045</v>
      </c>
      <c r="M17" s="396">
        <f>SUM(M18:M19)</f>
        <v>165419.75441800978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7.337167E-2</v>
      </c>
      <c r="E18" s="120">
        <v>17.808861189999998</v>
      </c>
      <c r="F18" s="120">
        <v>6.5058674299999995</v>
      </c>
      <c r="G18" s="120">
        <v>0</v>
      </c>
      <c r="H18" s="120">
        <v>0</v>
      </c>
      <c r="I18" s="120">
        <v>1.0058650000000001E-2</v>
      </c>
      <c r="J18" s="120">
        <v>2.8485194699999998</v>
      </c>
      <c r="K18" s="110">
        <f>SUM(D18:J18)</f>
        <v>27.246678409999998</v>
      </c>
      <c r="L18" s="383">
        <v>12.052618794999999</v>
      </c>
      <c r="M18" s="120">
        <f>L18+K18+'A2'!L18+'A1'!M18</f>
        <v>22388.835089544988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278.68985846000004</v>
      </c>
      <c r="E19" s="110">
        <v>3052.884574480001</v>
      </c>
      <c r="F19" s="110">
        <v>1186.7540487000001</v>
      </c>
      <c r="G19" s="110">
        <v>7.9003646000000005</v>
      </c>
      <c r="H19" s="110">
        <v>27.246344229999998</v>
      </c>
      <c r="I19" s="110">
        <v>29.200911880000003</v>
      </c>
      <c r="J19" s="110">
        <v>77.524435789999998</v>
      </c>
      <c r="K19" s="110">
        <f>SUM(D19:J19)</f>
        <v>4660.2005381400013</v>
      </c>
      <c r="L19" s="383">
        <v>811.30998200500051</v>
      </c>
      <c r="M19" s="120">
        <f>L19+K19+'A2'!L19+'A1'!M19</f>
        <v>143030.91932846478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29.433062889999999</v>
      </c>
      <c r="E20" s="396">
        <f t="shared" si="3"/>
        <v>359.91596061999996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3.2184100000000001E-3</v>
      </c>
      <c r="K20" s="396">
        <f t="shared" si="3"/>
        <v>389.35224191999993</v>
      </c>
      <c r="L20" s="397">
        <f>SUM(L21:L22)</f>
        <v>4.2925980000000002E-2</v>
      </c>
      <c r="M20" s="396">
        <f>SUM(M21:M22)</f>
        <v>7194.8729329899988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6.9230699999999999E-3</v>
      </c>
      <c r="F21" s="110">
        <v>0</v>
      </c>
      <c r="G21" s="110">
        <v>0</v>
      </c>
      <c r="H21" s="110">
        <v>0</v>
      </c>
      <c r="I21" s="110">
        <v>0</v>
      </c>
      <c r="J21" s="110">
        <v>3.2184100000000001E-3</v>
      </c>
      <c r="K21" s="110">
        <f>SUM(D21:J21)</f>
        <v>1.014148E-2</v>
      </c>
      <c r="L21" s="383">
        <v>3.7765799999999999E-3</v>
      </c>
      <c r="M21" s="120">
        <f>L21+K21+'A2'!L21+'A1'!M21</f>
        <v>813.94976491999932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29.433062889999999</v>
      </c>
      <c r="E22" s="110">
        <v>359.90903754999994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389.34210043999991</v>
      </c>
      <c r="L22" s="383">
        <v>3.9149400000000001E-2</v>
      </c>
      <c r="M22" s="120">
        <f>L22+K22+'A2'!L22+'A1'!M22</f>
        <v>6380.9231680699995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94.74635874999997</v>
      </c>
      <c r="E23" s="110">
        <f t="shared" si="4"/>
        <v>193.49638055000008</v>
      </c>
      <c r="F23" s="110">
        <f t="shared" si="4"/>
        <v>507.82328180000013</v>
      </c>
      <c r="G23" s="110">
        <f t="shared" si="4"/>
        <v>0.27561989999999997</v>
      </c>
      <c r="H23" s="110">
        <f t="shared" si="4"/>
        <v>0.13504463</v>
      </c>
      <c r="I23" s="110">
        <f t="shared" si="4"/>
        <v>1.6667655199999998</v>
      </c>
      <c r="J23" s="110">
        <f t="shared" si="4"/>
        <v>13.997112280000007</v>
      </c>
      <c r="K23" s="110">
        <f t="shared" si="4"/>
        <v>812.14056343000016</v>
      </c>
      <c r="L23" s="397">
        <f>SUM(L24:L25)</f>
        <v>118.96168673000015</v>
      </c>
      <c r="M23" s="396">
        <f>SUM(M24:M25)</f>
        <v>128537.08779154993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94.74635874999997</v>
      </c>
      <c r="E24" s="110">
        <v>163.74805223000007</v>
      </c>
      <c r="F24" s="110">
        <v>230.32513742</v>
      </c>
      <c r="G24" s="110">
        <v>0.27561989999999997</v>
      </c>
      <c r="H24" s="110">
        <v>0.13110368999999999</v>
      </c>
      <c r="I24" s="110">
        <v>1.6560763099999998</v>
      </c>
      <c r="J24" s="110">
        <v>6.7481982400000051</v>
      </c>
      <c r="K24" s="110">
        <f>SUM(D24:J24)</f>
        <v>497.63054654000001</v>
      </c>
      <c r="L24" s="383">
        <v>100.92054493000015</v>
      </c>
      <c r="M24" s="120">
        <f>L24+K24+'A2'!L24+'A1'!M24</f>
        <v>73341.95401267994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0</v>
      </c>
      <c r="E25" s="110">
        <v>29.748328319999999</v>
      </c>
      <c r="F25" s="110">
        <v>277.4981443800001</v>
      </c>
      <c r="G25" s="110">
        <v>0</v>
      </c>
      <c r="H25" s="110">
        <v>3.9409399999999995E-3</v>
      </c>
      <c r="I25" s="110">
        <v>1.0689209999999999E-2</v>
      </c>
      <c r="J25" s="110">
        <v>7.2489140400000007</v>
      </c>
      <c r="K25" s="110">
        <f>SUM(D25:J25)</f>
        <v>314.51001689000009</v>
      </c>
      <c r="L25" s="383">
        <v>18.041141800000005</v>
      </c>
      <c r="M25" s="120">
        <f>L25+K25+'A2'!L25+'A1'!M25</f>
        <v>55195.133778869989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112230.72308041001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112181.76711530001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48.955965110000001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840.9254247199998</v>
      </c>
      <c r="E29" s="396">
        <f t="shared" ref="E29:K29" si="6">E26+E13</f>
        <v>5536.9301145300014</v>
      </c>
      <c r="F29" s="396">
        <f t="shared" si="6"/>
        <v>4092.5535592299998</v>
      </c>
      <c r="G29" s="396">
        <f t="shared" si="6"/>
        <v>20.034738959999999</v>
      </c>
      <c r="H29" s="396">
        <f t="shared" si="6"/>
        <v>76.803431500000002</v>
      </c>
      <c r="I29" s="396">
        <f t="shared" si="6"/>
        <v>39.23750785</v>
      </c>
      <c r="J29" s="396">
        <f t="shared" si="6"/>
        <v>143.37934712999999</v>
      </c>
      <c r="K29" s="396">
        <f t="shared" si="6"/>
        <v>10749.864123920001</v>
      </c>
      <c r="L29" s="396">
        <f>L26+L13</f>
        <v>1206.1054451950006</v>
      </c>
      <c r="M29" s="396">
        <f>M26+M13</f>
        <v>714866.09947924572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0.86318432999999994</v>
      </c>
      <c r="E32" s="471">
        <f t="shared" si="7"/>
        <v>430.70785295999997</v>
      </c>
      <c r="F32" s="471">
        <f t="shared" si="7"/>
        <v>5.5840690699999991</v>
      </c>
      <c r="G32" s="471">
        <f t="shared" si="7"/>
        <v>2.84884659</v>
      </c>
      <c r="H32" s="471">
        <f t="shared" si="7"/>
        <v>0</v>
      </c>
      <c r="I32" s="471">
        <f t="shared" si="7"/>
        <v>7.9410742200000008</v>
      </c>
      <c r="J32" s="471">
        <f t="shared" si="7"/>
        <v>1.0599210999999999</v>
      </c>
      <c r="K32" s="471">
        <f t="shared" si="7"/>
        <v>449.00494826999994</v>
      </c>
      <c r="L32" s="473"/>
      <c r="M32" s="120">
        <f>L32+K32+'A2'!L32+'A1'!M32</f>
        <v>16340.915423410002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</v>
      </c>
      <c r="E33" s="396">
        <f t="shared" si="8"/>
        <v>111.92522403999999</v>
      </c>
      <c r="F33" s="396">
        <f t="shared" si="8"/>
        <v>4.5068480599999994</v>
      </c>
      <c r="G33" s="396">
        <f t="shared" si="8"/>
        <v>2.1375871699999998</v>
      </c>
      <c r="H33" s="396">
        <f t="shared" si="8"/>
        <v>0</v>
      </c>
      <c r="I33" s="396">
        <f t="shared" si="8"/>
        <v>6.0831129999999997E-2</v>
      </c>
      <c r="J33" s="396">
        <f t="shared" si="8"/>
        <v>0</v>
      </c>
      <c r="K33" s="396">
        <f t="shared" si="8"/>
        <v>118.63049039999999</v>
      </c>
      <c r="L33" s="397">
        <f t="shared" si="8"/>
        <v>8.222807585</v>
      </c>
      <c r="M33" s="396">
        <f t="shared" si="8"/>
        <v>3462.3730823649994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0.14401426000000001</v>
      </c>
      <c r="F34" s="120">
        <v>0.14557432000000001</v>
      </c>
      <c r="G34" s="120">
        <v>0</v>
      </c>
      <c r="H34" s="120">
        <v>0</v>
      </c>
      <c r="I34" s="120">
        <v>5.7593179999999994E-2</v>
      </c>
      <c r="J34" s="120">
        <v>0</v>
      </c>
      <c r="K34" s="110">
        <f>SUM(D34:J34)</f>
        <v>0.34718176000000001</v>
      </c>
      <c r="L34" s="383">
        <v>0.1222275</v>
      </c>
      <c r="M34" s="120">
        <f>L34+K34+'A2'!L34+'A1'!M34</f>
        <v>195.82449448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111.78120977999998</v>
      </c>
      <c r="F35" s="110">
        <v>4.3612737399999997</v>
      </c>
      <c r="G35" s="110">
        <v>2.1375871699999998</v>
      </c>
      <c r="H35" s="110">
        <v>0</v>
      </c>
      <c r="I35" s="110">
        <v>3.2379500000000003E-3</v>
      </c>
      <c r="J35" s="110">
        <v>0</v>
      </c>
      <c r="K35" s="110">
        <f>SUM(D35:J35)</f>
        <v>118.28330863999999</v>
      </c>
      <c r="L35" s="383">
        <v>8.1005800850000007</v>
      </c>
      <c r="M35" s="120">
        <f>L35+K35+'A2'!L35+'A1'!M35</f>
        <v>3266.5485878849995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0</v>
      </c>
      <c r="E36" s="396">
        <f t="shared" si="9"/>
        <v>286.18060813</v>
      </c>
      <c r="F36" s="396">
        <f t="shared" si="9"/>
        <v>0.48313339999999999</v>
      </c>
      <c r="G36" s="396">
        <f t="shared" si="9"/>
        <v>0.71125941999999998</v>
      </c>
      <c r="H36" s="396">
        <f t="shared" si="9"/>
        <v>0</v>
      </c>
      <c r="I36" s="396">
        <f t="shared" si="9"/>
        <v>7.8802430900000004</v>
      </c>
      <c r="J36" s="396">
        <f t="shared" si="9"/>
        <v>1.0599210999999999</v>
      </c>
      <c r="K36" s="396">
        <f t="shared" si="9"/>
        <v>296.31516513999998</v>
      </c>
      <c r="L36" s="397">
        <f>SUM(L37:L38)</f>
        <v>259.02795192000008</v>
      </c>
      <c r="M36" s="396">
        <f>SUM(M37:M38)</f>
        <v>8244.9697062200012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3">
        <v>0</v>
      </c>
      <c r="M37" s="120">
        <f>L37+K37+'A2'!L37+'A1'!M37</f>
        <v>62.150993609999993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286.18060813</v>
      </c>
      <c r="F38" s="110">
        <v>0.48313339999999999</v>
      </c>
      <c r="G38" s="110">
        <v>0.71125941999999998</v>
      </c>
      <c r="H38" s="110">
        <v>0</v>
      </c>
      <c r="I38" s="110">
        <v>7.8802430900000004</v>
      </c>
      <c r="J38" s="110">
        <v>1.0599210999999999</v>
      </c>
      <c r="K38" s="110">
        <f>SUM(D38:J38)</f>
        <v>296.31516513999998</v>
      </c>
      <c r="L38" s="383">
        <v>259.02795192000008</v>
      </c>
      <c r="M38" s="120">
        <f>L38+K38+'A2'!L38+'A1'!M38</f>
        <v>8182.818712610002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32.443390380000004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32.443390380000004</v>
      </c>
      <c r="L39" s="397">
        <f>SUM(L40:L41)</f>
        <v>0</v>
      </c>
      <c r="M39" s="396">
        <f>SUM(M40:M41)</f>
        <v>32.623390380000004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32.443390380000004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32.443390380000004</v>
      </c>
      <c r="L41" s="383">
        <v>0</v>
      </c>
      <c r="M41" s="120">
        <f>L41+K41+'A2'!L41+'A1'!M41</f>
        <v>32.623390380000004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0.86318432999999994</v>
      </c>
      <c r="E42" s="110">
        <f t="shared" si="11"/>
        <v>0.15863041</v>
      </c>
      <c r="F42" s="110">
        <f t="shared" si="11"/>
        <v>0.59408760999999999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1.6159023499999998</v>
      </c>
      <c r="L42" s="397">
        <f>SUM(L43:L44)</f>
        <v>96.893720484999989</v>
      </c>
      <c r="M42" s="396">
        <f>SUM(M43:M44)</f>
        <v>4965.0937244350007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0.86318432999999994</v>
      </c>
      <c r="E43" s="110">
        <v>0.15863041</v>
      </c>
      <c r="F43" s="110">
        <v>0.59408760999999999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1.6159023499999998</v>
      </c>
      <c r="L43" s="383">
        <v>96.893720484999989</v>
      </c>
      <c r="M43" s="120">
        <f>L43+K43+'A2'!L43+'A1'!M43</f>
        <v>3241.5619155650002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0</v>
      </c>
      <c r="M44" s="120">
        <f>L44+K44+'A2'!L44+'A1'!M44</f>
        <v>1723.5318088700001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7.6091100000000003</v>
      </c>
      <c r="M45" s="396">
        <f>SUM(M46:M47)</f>
        <v>8731.932361170002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5684.3157562400011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7.6091100000000003</v>
      </c>
      <c r="M47" s="120">
        <f>L47+K47+'A2'!L47+'A1'!M47</f>
        <v>3047.61660493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0.86318432999999994</v>
      </c>
      <c r="E48" s="396">
        <f t="shared" ref="E48:K48" si="13">E45+E32</f>
        <v>430.70785295999997</v>
      </c>
      <c r="F48" s="396">
        <f t="shared" si="13"/>
        <v>5.5840690699999991</v>
      </c>
      <c r="G48" s="396">
        <f t="shared" si="13"/>
        <v>2.84884659</v>
      </c>
      <c r="H48" s="396">
        <f t="shared" si="13"/>
        <v>0</v>
      </c>
      <c r="I48" s="396">
        <f t="shared" si="13"/>
        <v>7.9410742200000008</v>
      </c>
      <c r="J48" s="396">
        <f t="shared" si="13"/>
        <v>1.0599210999999999</v>
      </c>
      <c r="K48" s="396">
        <f t="shared" si="13"/>
        <v>449.00494826999994</v>
      </c>
      <c r="L48" s="396">
        <f>L45+L32</f>
        <v>7.6091100000000003</v>
      </c>
      <c r="M48" s="396">
        <f>M45+M32</f>
        <v>25072.847784580004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0.86318432999999994</v>
      </c>
      <c r="E50" s="111">
        <v>430.4989733999999</v>
      </c>
      <c r="F50" s="111">
        <v>5.1009356700000001</v>
      </c>
      <c r="G50" s="111">
        <v>2.84884659</v>
      </c>
      <c r="H50" s="111">
        <v>0</v>
      </c>
      <c r="I50" s="111">
        <v>7.94107422</v>
      </c>
      <c r="J50" s="120">
        <v>1.0599210999999999</v>
      </c>
      <c r="K50" s="110">
        <f>SUM(D50:J50)</f>
        <v>448.31293530999994</v>
      </c>
      <c r="L50" s="387">
        <v>132.122754335</v>
      </c>
      <c r="M50" s="120">
        <f>L50+K50+'A2'!L50+'A1'!M50</f>
        <v>2902.4699169549999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0.20887955999999999</v>
      </c>
      <c r="F51" s="111">
        <v>0.48313339999999999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0.69201296000000001</v>
      </c>
      <c r="L51" s="387">
        <v>23.651784685000003</v>
      </c>
      <c r="M51" s="120">
        <f>L51+K51+'A2'!L51+'A1'!M51</f>
        <v>17276.853284124994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215.97905096999997</v>
      </c>
      <c r="M52" s="120">
        <f>L52+K52+'A2'!L52+'A1'!M52</f>
        <v>5257.6690634899996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110.64849789</v>
      </c>
      <c r="E55" s="471">
        <f t="shared" si="14"/>
        <v>647.0399678199999</v>
      </c>
      <c r="F55" s="471">
        <f t="shared" si="14"/>
        <v>704.39521361000016</v>
      </c>
      <c r="G55" s="471">
        <f t="shared" si="14"/>
        <v>0</v>
      </c>
      <c r="H55" s="471">
        <f t="shared" si="14"/>
        <v>83.753121020000009</v>
      </c>
      <c r="I55" s="471">
        <f t="shared" si="14"/>
        <v>3.5382430600000001</v>
      </c>
      <c r="J55" s="471">
        <f t="shared" si="14"/>
        <v>1047.6632240300003</v>
      </c>
      <c r="K55" s="471">
        <f t="shared" si="14"/>
        <v>2597.0382674300004</v>
      </c>
      <c r="L55" s="471">
        <f t="shared" si="14"/>
        <v>1774.0854414500004</v>
      </c>
      <c r="M55" s="120">
        <f>L55+K55+'A2'!L55+'A1'!M55</f>
        <v>554491.5525947602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45.552557630000003</v>
      </c>
      <c r="E56" s="396">
        <f t="shared" si="15"/>
        <v>371.71458290999993</v>
      </c>
      <c r="F56" s="396">
        <f t="shared" si="15"/>
        <v>555.37621771000011</v>
      </c>
      <c r="G56" s="396">
        <f t="shared" si="15"/>
        <v>0</v>
      </c>
      <c r="H56" s="396">
        <f t="shared" si="15"/>
        <v>83.753121020000009</v>
      </c>
      <c r="I56" s="396">
        <f t="shared" si="15"/>
        <v>3.25304342</v>
      </c>
      <c r="J56" s="396">
        <f t="shared" si="15"/>
        <v>838.26821725000025</v>
      </c>
      <c r="K56" s="396">
        <f t="shared" si="15"/>
        <v>1897.9177399400003</v>
      </c>
      <c r="L56" s="397">
        <f t="shared" si="15"/>
        <v>699.4825608000001</v>
      </c>
      <c r="M56" s="396">
        <f t="shared" si="15"/>
        <v>335453.86303914007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0.18932572</v>
      </c>
      <c r="E57" s="120">
        <v>1.22995882</v>
      </c>
      <c r="F57" s="120">
        <v>76.848549239999983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78.267833779999989</v>
      </c>
      <c r="L57" s="383">
        <v>1.0808725499999998</v>
      </c>
      <c r="M57" s="120">
        <f>L57+K57+'A2'!L57+'A1'!M57</f>
        <v>123735.40267132994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45.363231910000003</v>
      </c>
      <c r="E58" s="110">
        <v>370.48462408999995</v>
      </c>
      <c r="F58" s="110">
        <v>478.52766847000009</v>
      </c>
      <c r="G58" s="110">
        <v>0</v>
      </c>
      <c r="H58" s="110">
        <v>83.753121020000009</v>
      </c>
      <c r="I58" s="110">
        <v>3.25304342</v>
      </c>
      <c r="J58" s="110">
        <v>838.26821725000025</v>
      </c>
      <c r="K58" s="110">
        <f>SUM(D58:J58)</f>
        <v>1819.6499061600002</v>
      </c>
      <c r="L58" s="383">
        <v>698.40168825000012</v>
      </c>
      <c r="M58" s="120">
        <f>L58+K58+'A2'!L58+'A1'!M58</f>
        <v>211718.46036781013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2.8742888200000003</v>
      </c>
      <c r="E59" s="396">
        <f t="shared" si="16"/>
        <v>131.53534546</v>
      </c>
      <c r="F59" s="396">
        <f t="shared" si="16"/>
        <v>45.905016369999998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50.379903110000001</v>
      </c>
      <c r="K59" s="396">
        <f t="shared" si="16"/>
        <v>230.69455376000002</v>
      </c>
      <c r="L59" s="397">
        <f>SUM(L60:L61)</f>
        <v>321.55370267000006</v>
      </c>
      <c r="M59" s="396">
        <f>SUM(M60:M61)</f>
        <v>139639.19340469016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8.3639316700000013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8.3639316700000013</v>
      </c>
      <c r="L60" s="383">
        <v>2.0521775</v>
      </c>
      <c r="M60" s="120">
        <f>L60+K60+'A2'!L60+'A1'!M60</f>
        <v>45541.808890160057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2.8742888200000003</v>
      </c>
      <c r="E61" s="110">
        <v>123.17141379</v>
      </c>
      <c r="F61" s="110">
        <v>45.905016369999998</v>
      </c>
      <c r="G61" s="110">
        <v>0</v>
      </c>
      <c r="H61" s="110">
        <v>0</v>
      </c>
      <c r="I61" s="110">
        <v>0</v>
      </c>
      <c r="J61" s="110">
        <v>50.379903110000001</v>
      </c>
      <c r="K61" s="110">
        <f>SUM(D61:J61)</f>
        <v>222.33062209000002</v>
      </c>
      <c r="L61" s="383">
        <v>319.50152517000004</v>
      </c>
      <c r="M61" s="120">
        <f>L61+K61+'A2'!L61+'A1'!M61</f>
        <v>94097.384514530102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68.840995079999999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68.840995079999999</v>
      </c>
      <c r="L62" s="397">
        <f>SUM(L63:L64)</f>
        <v>6.0471159200000013</v>
      </c>
      <c r="M62" s="396">
        <f>SUM(M63:M64)</f>
        <v>41820.146169089989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6487.4745447899995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68.840995079999999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68.840995079999999</v>
      </c>
      <c r="L64" s="383">
        <v>6.0471159200000013</v>
      </c>
      <c r="M64" s="120">
        <f>L64+K64+'A2'!L64+'A1'!M64</f>
        <v>35332.67162429999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62.221651440000002</v>
      </c>
      <c r="E65" s="110">
        <f t="shared" si="18"/>
        <v>74.94904437000001</v>
      </c>
      <c r="F65" s="110">
        <f t="shared" si="18"/>
        <v>103.11397953000002</v>
      </c>
      <c r="G65" s="110">
        <f t="shared" si="18"/>
        <v>0</v>
      </c>
      <c r="H65" s="110">
        <f t="shared" si="18"/>
        <v>0</v>
      </c>
      <c r="I65" s="110">
        <f t="shared" si="18"/>
        <v>0.28519963999999998</v>
      </c>
      <c r="J65" s="110">
        <f t="shared" si="18"/>
        <v>159.01510366999995</v>
      </c>
      <c r="K65" s="110">
        <f t="shared" si="18"/>
        <v>399.58497864999998</v>
      </c>
      <c r="L65" s="397">
        <f>SUM(L66:L67)</f>
        <v>747.0020620600003</v>
      </c>
      <c r="M65" s="396">
        <f>SUM(M66:M67)</f>
        <v>37578.349981840009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62.221651440000002</v>
      </c>
      <c r="E66" s="110">
        <v>74.94904437000001</v>
      </c>
      <c r="F66" s="110">
        <v>103.11397953000002</v>
      </c>
      <c r="G66" s="110">
        <v>0</v>
      </c>
      <c r="H66" s="110">
        <v>0</v>
      </c>
      <c r="I66" s="110">
        <v>0.28519963999999998</v>
      </c>
      <c r="J66" s="110">
        <v>9.3652096600000032</v>
      </c>
      <c r="K66" s="110">
        <f>SUM(D66:J66)</f>
        <v>249.93508464000004</v>
      </c>
      <c r="L66" s="383">
        <v>67.144446139999971</v>
      </c>
      <c r="M66" s="120">
        <f>L66+K66+'A2'!L66+'A1'!M66</f>
        <v>4322.4826767900013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149.64989400999994</v>
      </c>
      <c r="K67" s="110">
        <f>SUM(D67:J67)</f>
        <v>149.64989400999994</v>
      </c>
      <c r="L67" s="383">
        <v>679.85761592000028</v>
      </c>
      <c r="M67" s="120">
        <f>L67+K67+'A2'!L67+'A1'!M67</f>
        <v>33255.867305050007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109850.75965642999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109850.75965642999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110.64849789</v>
      </c>
      <c r="E71" s="396">
        <f t="shared" ref="E71:K71" si="20">E68+E55</f>
        <v>647.0399678199999</v>
      </c>
      <c r="F71" s="396">
        <f t="shared" si="20"/>
        <v>704.39521361000016</v>
      </c>
      <c r="G71" s="396">
        <f t="shared" si="20"/>
        <v>0</v>
      </c>
      <c r="H71" s="396">
        <f t="shared" si="20"/>
        <v>83.753121020000009</v>
      </c>
      <c r="I71" s="396">
        <f t="shared" si="20"/>
        <v>3.5382430600000001</v>
      </c>
      <c r="J71" s="396">
        <f t="shared" si="20"/>
        <v>1047.6632240300003</v>
      </c>
      <c r="K71" s="396">
        <f t="shared" si="20"/>
        <v>2597.0382674300004</v>
      </c>
      <c r="L71" s="396">
        <f>L69+L55</f>
        <v>1774.0854414500004</v>
      </c>
      <c r="M71" s="396">
        <f>M68+M55</f>
        <v>664342.31225119019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110.64849788999994</v>
      </c>
      <c r="E73" s="111">
        <v>647.03996782000002</v>
      </c>
      <c r="F73" s="111">
        <v>544.07732142999987</v>
      </c>
      <c r="G73" s="111">
        <v>0</v>
      </c>
      <c r="H73" s="111">
        <v>83.753121020000009</v>
      </c>
      <c r="I73" s="111">
        <v>3.5382430600000001</v>
      </c>
      <c r="J73" s="120">
        <v>1032.4030562200003</v>
      </c>
      <c r="K73" s="120">
        <f>SUM(D73:J73)</f>
        <v>2421.46020744</v>
      </c>
      <c r="L73" s="387">
        <v>1669.7716794900005</v>
      </c>
      <c r="M73" s="120">
        <f>L73+K73+'A2'!L73+'A1'!M73</f>
        <v>649522.82179612922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0</v>
      </c>
      <c r="F74" s="111">
        <v>160.31789218</v>
      </c>
      <c r="G74" s="111">
        <v>0</v>
      </c>
      <c r="H74" s="111">
        <v>0</v>
      </c>
      <c r="I74" s="111">
        <v>0</v>
      </c>
      <c r="J74" s="120">
        <v>15.260167809999999</v>
      </c>
      <c r="K74" s="120">
        <f>SUM(D74:J74)</f>
        <v>175.57805998999999</v>
      </c>
      <c r="L74" s="387">
        <v>16.864384789999999</v>
      </c>
      <c r="M74" s="120">
        <f>L74+K74+'A2'!L74+'A1'!M74</f>
        <v>14035.542992839994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87.449377170000005</v>
      </c>
      <c r="M75" s="389">
        <f>L75+K75+'A2'!L75+'A1'!M75</f>
        <v>783.94746217000011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June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108.53987869999999</v>
      </c>
      <c r="M13" s="471">
        <f t="shared" si="0"/>
        <v>0</v>
      </c>
      <c r="N13" s="471">
        <f t="shared" si="0"/>
        <v>18.301476860000001</v>
      </c>
      <c r="O13" s="471">
        <f t="shared" si="0"/>
        <v>115.36472288000002</v>
      </c>
      <c r="P13" s="471">
        <f t="shared" si="0"/>
        <v>0</v>
      </c>
      <c r="Q13" s="471">
        <f t="shared" si="0"/>
        <v>0</v>
      </c>
      <c r="R13" s="471">
        <f t="shared" si="0"/>
        <v>41.938900000000004</v>
      </c>
      <c r="S13" s="471">
        <f t="shared" si="0"/>
        <v>1.8127805599999998</v>
      </c>
      <c r="T13" s="471">
        <f t="shared" si="0"/>
        <v>0</v>
      </c>
      <c r="U13" s="471">
        <f t="shared" si="0"/>
        <v>0</v>
      </c>
      <c r="V13" s="471">
        <f t="shared" si="0"/>
        <v>3.43666348</v>
      </c>
      <c r="W13" s="471">
        <f t="shared" si="0"/>
        <v>0</v>
      </c>
      <c r="X13" s="471">
        <f t="shared" si="0"/>
        <v>0</v>
      </c>
      <c r="Y13" s="471">
        <f t="shared" si="0"/>
        <v>0.68006264000000005</v>
      </c>
      <c r="Z13" s="471">
        <f t="shared" si="0"/>
        <v>0.93591139999999984</v>
      </c>
      <c r="AA13" s="471">
        <f t="shared" si="0"/>
        <v>0</v>
      </c>
      <c r="AB13" s="471">
        <f t="shared" si="0"/>
        <v>0</v>
      </c>
      <c r="AC13" s="471">
        <f t="shared" si="0"/>
        <v>224.41519634000002</v>
      </c>
      <c r="AD13" s="471">
        <f t="shared" si="0"/>
        <v>504.74574440000004</v>
      </c>
      <c r="AE13" s="471">
        <f t="shared" si="0"/>
        <v>0</v>
      </c>
      <c r="AF13" s="471">
        <f t="shared" si="0"/>
        <v>0</v>
      </c>
      <c r="AG13" s="471">
        <f t="shared" si="0"/>
        <v>36.973589689999997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51.551044300000001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188.50402746000003</v>
      </c>
      <c r="AR13" s="471">
        <f t="shared" si="0"/>
        <v>3497.0923028400002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72.379695659999996</v>
      </c>
      <c r="M14" s="396">
        <f t="shared" si="1"/>
        <v>0</v>
      </c>
      <c r="N14" s="396">
        <f t="shared" si="1"/>
        <v>3.6428084199999997</v>
      </c>
      <c r="O14" s="396">
        <f t="shared" si="1"/>
        <v>9.1892853200000015</v>
      </c>
      <c r="P14" s="396">
        <f t="shared" si="1"/>
        <v>0</v>
      </c>
      <c r="Q14" s="396">
        <f t="shared" si="1"/>
        <v>0</v>
      </c>
      <c r="R14" s="396">
        <f t="shared" si="1"/>
        <v>20.965138000000003</v>
      </c>
      <c r="S14" s="396">
        <f t="shared" si="1"/>
        <v>1.0042066999999999</v>
      </c>
      <c r="T14" s="396">
        <f t="shared" si="1"/>
        <v>0</v>
      </c>
      <c r="U14" s="396">
        <f t="shared" si="1"/>
        <v>0</v>
      </c>
      <c r="V14" s="396">
        <f t="shared" si="1"/>
        <v>3.43666348</v>
      </c>
      <c r="W14" s="396">
        <f t="shared" si="1"/>
        <v>0</v>
      </c>
      <c r="X14" s="396">
        <f t="shared" si="1"/>
        <v>0</v>
      </c>
      <c r="Y14" s="396">
        <f t="shared" si="1"/>
        <v>0.68006264000000005</v>
      </c>
      <c r="Z14" s="396">
        <f t="shared" si="1"/>
        <v>0.76475567999999983</v>
      </c>
      <c r="AA14" s="396">
        <f t="shared" si="1"/>
        <v>0</v>
      </c>
      <c r="AB14" s="396">
        <f t="shared" si="1"/>
        <v>0</v>
      </c>
      <c r="AC14" s="396">
        <f t="shared" si="1"/>
        <v>84.250683839999994</v>
      </c>
      <c r="AD14" s="396">
        <f t="shared" si="1"/>
        <v>153.12350568000002</v>
      </c>
      <c r="AE14" s="396">
        <f t="shared" si="1"/>
        <v>0</v>
      </c>
      <c r="AF14" s="396">
        <f t="shared" si="1"/>
        <v>0</v>
      </c>
      <c r="AG14" s="396">
        <f t="shared" si="1"/>
        <v>18.751249359999999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21.966383180000005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172.06878028000003</v>
      </c>
      <c r="AR14" s="396">
        <f t="shared" si="1"/>
        <v>470.58269080000002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7.9739066799999998</v>
      </c>
      <c r="M15" s="120">
        <v>0</v>
      </c>
      <c r="N15" s="120">
        <v>0</v>
      </c>
      <c r="O15" s="120">
        <v>0.46736848000000009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22.125375200000001</v>
      </c>
      <c r="AD15" s="120">
        <v>3.6033959999999987</v>
      </c>
      <c r="AE15" s="120">
        <v>0</v>
      </c>
      <c r="AF15" s="120">
        <v>0</v>
      </c>
      <c r="AG15" s="120">
        <v>1.8988132400000004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62.480616619999964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64.405788979999997</v>
      </c>
      <c r="M16" s="110">
        <v>0</v>
      </c>
      <c r="N16" s="110">
        <v>3.6428084199999997</v>
      </c>
      <c r="O16" s="110">
        <v>8.7219168400000022</v>
      </c>
      <c r="P16" s="110">
        <v>0</v>
      </c>
      <c r="Q16" s="110">
        <v>0</v>
      </c>
      <c r="R16" s="110">
        <v>20.965138000000003</v>
      </c>
      <c r="S16" s="110">
        <v>1.0042066999999999</v>
      </c>
      <c r="T16" s="110">
        <v>0</v>
      </c>
      <c r="U16" s="110">
        <v>0</v>
      </c>
      <c r="V16" s="110">
        <v>3.43666348</v>
      </c>
      <c r="W16" s="110">
        <v>0</v>
      </c>
      <c r="X16" s="110">
        <v>0</v>
      </c>
      <c r="Y16" s="110">
        <v>0.68006264000000005</v>
      </c>
      <c r="Z16" s="110">
        <v>0.76475567999999983</v>
      </c>
      <c r="AA16" s="110">
        <v>0</v>
      </c>
      <c r="AB16" s="110">
        <v>0</v>
      </c>
      <c r="AC16" s="110">
        <v>62.12530864</v>
      </c>
      <c r="AD16" s="110">
        <v>149.52010968000002</v>
      </c>
      <c r="AE16" s="110">
        <v>0</v>
      </c>
      <c r="AF16" s="110">
        <v>0</v>
      </c>
      <c r="AG16" s="110">
        <v>16.85243612</v>
      </c>
      <c r="AH16" s="110">
        <v>0</v>
      </c>
      <c r="AI16" s="110">
        <v>0</v>
      </c>
      <c r="AJ16" s="110">
        <v>0</v>
      </c>
      <c r="AK16" s="110">
        <v>0</v>
      </c>
      <c r="AL16" s="110">
        <v>21.966383180000005</v>
      </c>
      <c r="AM16" s="110">
        <v>0</v>
      </c>
      <c r="AN16" s="110">
        <v>0</v>
      </c>
      <c r="AO16" s="110">
        <v>0</v>
      </c>
      <c r="AP16" s="110">
        <v>0</v>
      </c>
      <c r="AQ16" s="110">
        <v>172.06878028000003</v>
      </c>
      <c r="AR16" s="110">
        <v>408.10207418000005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20.175806700000003</v>
      </c>
      <c r="M17" s="396">
        <f t="shared" si="2"/>
        <v>0</v>
      </c>
      <c r="N17" s="396">
        <f t="shared" si="2"/>
        <v>9.4421489199999993</v>
      </c>
      <c r="O17" s="396">
        <f t="shared" si="2"/>
        <v>4.8728865199999998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8.3274000000000004E-3</v>
      </c>
      <c r="AA17" s="396">
        <f t="shared" si="2"/>
        <v>0</v>
      </c>
      <c r="AB17" s="396">
        <f t="shared" si="2"/>
        <v>0</v>
      </c>
      <c r="AC17" s="396">
        <f t="shared" si="2"/>
        <v>127.38606260000002</v>
      </c>
      <c r="AD17" s="396">
        <f t="shared" si="2"/>
        <v>269.22363508000001</v>
      </c>
      <c r="AE17" s="396">
        <f t="shared" si="2"/>
        <v>0</v>
      </c>
      <c r="AF17" s="396">
        <f t="shared" si="2"/>
        <v>0</v>
      </c>
      <c r="AG17" s="396">
        <f t="shared" si="2"/>
        <v>9.7778777099999985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21.672294919999995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6.5306500000000003E-2</v>
      </c>
      <c r="AR17" s="396">
        <f t="shared" si="2"/>
        <v>2830.7112432700005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13.149230120000002</v>
      </c>
      <c r="M18" s="120">
        <v>0</v>
      </c>
      <c r="N18" s="120">
        <v>0</v>
      </c>
      <c r="O18" s="120">
        <v>1.2023040799999998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8.3274000000000004E-3</v>
      </c>
      <c r="AA18" s="120">
        <v>0</v>
      </c>
      <c r="AB18" s="120">
        <v>0</v>
      </c>
      <c r="AC18" s="120">
        <v>0.78513847999999997</v>
      </c>
      <c r="AD18" s="120">
        <v>8.16</v>
      </c>
      <c r="AE18" s="120">
        <v>0</v>
      </c>
      <c r="AF18" s="120">
        <v>0</v>
      </c>
      <c r="AG18" s="120">
        <v>2.0418673799999998</v>
      </c>
      <c r="AH18" s="120">
        <v>0</v>
      </c>
      <c r="AI18" s="120">
        <v>0</v>
      </c>
      <c r="AJ18" s="120">
        <v>0</v>
      </c>
      <c r="AK18" s="120">
        <v>0</v>
      </c>
      <c r="AL18" s="120">
        <v>6.701696E-2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22.796590760000001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7.0265765800000004</v>
      </c>
      <c r="M19" s="110">
        <v>0</v>
      </c>
      <c r="N19" s="110">
        <v>9.4421489199999993</v>
      </c>
      <c r="O19" s="110">
        <v>3.6705824399999996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126.60092412000002</v>
      </c>
      <c r="AD19" s="110">
        <v>261.06363507999998</v>
      </c>
      <c r="AE19" s="110">
        <v>0</v>
      </c>
      <c r="AF19" s="110">
        <v>0</v>
      </c>
      <c r="AG19" s="110">
        <v>7.7360103299999992</v>
      </c>
      <c r="AH19" s="110">
        <v>0</v>
      </c>
      <c r="AI19" s="110">
        <v>0</v>
      </c>
      <c r="AJ19" s="110">
        <v>0</v>
      </c>
      <c r="AK19" s="110">
        <v>0</v>
      </c>
      <c r="AL19" s="110">
        <v>21.605277959999995</v>
      </c>
      <c r="AM19" s="110">
        <v>0</v>
      </c>
      <c r="AN19" s="110">
        <v>0</v>
      </c>
      <c r="AO19" s="110">
        <v>0</v>
      </c>
      <c r="AP19" s="110">
        <v>0</v>
      </c>
      <c r="AQ19" s="110">
        <v>6.5306500000000003E-2</v>
      </c>
      <c r="AR19" s="110">
        <v>2807.9146525100005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6.4368200000000002E-3</v>
      </c>
      <c r="P20" s="396">
        <f t="shared" si="3"/>
        <v>0</v>
      </c>
      <c r="Q20" s="396">
        <f t="shared" si="3"/>
        <v>0</v>
      </c>
      <c r="R20" s="396">
        <f t="shared" si="3"/>
        <v>0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0.1565976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8.6695000000000001E-3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0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6.4368200000000002E-3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8.6695000000000001E-3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0.1565976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0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15.984376340000001</v>
      </c>
      <c r="M23" s="110">
        <f t="shared" si="4"/>
        <v>0</v>
      </c>
      <c r="N23" s="110">
        <f t="shared" si="4"/>
        <v>5.2165195200000021</v>
      </c>
      <c r="O23" s="110">
        <f t="shared" si="4"/>
        <v>101.29611422000002</v>
      </c>
      <c r="P23" s="110">
        <f t="shared" si="4"/>
        <v>0</v>
      </c>
      <c r="Q23" s="110">
        <f t="shared" si="4"/>
        <v>0</v>
      </c>
      <c r="R23" s="110">
        <f t="shared" si="4"/>
        <v>20.973762000000001</v>
      </c>
      <c r="S23" s="110">
        <f t="shared" si="4"/>
        <v>0.80857385999999998</v>
      </c>
      <c r="T23" s="110">
        <f t="shared" si="4"/>
        <v>0</v>
      </c>
      <c r="U23" s="110">
        <f t="shared" si="4"/>
        <v>0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0.16282832000000003</v>
      </c>
      <c r="AA23" s="110">
        <f t="shared" si="4"/>
        <v>0</v>
      </c>
      <c r="AB23" s="110">
        <f t="shared" si="4"/>
        <v>0</v>
      </c>
      <c r="AC23" s="110">
        <f t="shared" si="4"/>
        <v>12.621852299999997</v>
      </c>
      <c r="AD23" s="110">
        <f t="shared" si="4"/>
        <v>82.398603640000019</v>
      </c>
      <c r="AE23" s="110">
        <f t="shared" si="4"/>
        <v>0</v>
      </c>
      <c r="AF23" s="110">
        <f t="shared" si="4"/>
        <v>0</v>
      </c>
      <c r="AG23" s="110">
        <f t="shared" si="4"/>
        <v>8.4357931199999978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7.9123662000000028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16.369940679999999</v>
      </c>
      <c r="AR23" s="110">
        <f t="shared" si="4"/>
        <v>195.79836876999991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15.984376340000001</v>
      </c>
      <c r="M24" s="110">
        <v>0</v>
      </c>
      <c r="N24" s="110">
        <v>4.8842160600000017</v>
      </c>
      <c r="O24" s="110">
        <v>101.22236046000002</v>
      </c>
      <c r="P24" s="110">
        <v>0</v>
      </c>
      <c r="Q24" s="110">
        <v>0</v>
      </c>
      <c r="R24" s="110">
        <v>20.973762000000001</v>
      </c>
      <c r="S24" s="110">
        <v>0.74795131999999998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0.16282832000000003</v>
      </c>
      <c r="AA24" s="110">
        <v>0</v>
      </c>
      <c r="AB24" s="110">
        <v>0</v>
      </c>
      <c r="AC24" s="110">
        <v>12.418968979999997</v>
      </c>
      <c r="AD24" s="110">
        <v>74.46539764000002</v>
      </c>
      <c r="AE24" s="110">
        <v>0</v>
      </c>
      <c r="AF24" s="110">
        <v>0</v>
      </c>
      <c r="AG24" s="110">
        <v>8.0968622399999983</v>
      </c>
      <c r="AH24" s="110">
        <v>0</v>
      </c>
      <c r="AI24" s="110">
        <v>0</v>
      </c>
      <c r="AJ24" s="110">
        <v>0</v>
      </c>
      <c r="AK24" s="110">
        <v>0</v>
      </c>
      <c r="AL24" s="110">
        <v>7.0451179200000027</v>
      </c>
      <c r="AM24" s="110">
        <v>0</v>
      </c>
      <c r="AN24" s="110">
        <v>0</v>
      </c>
      <c r="AO24" s="110">
        <v>0</v>
      </c>
      <c r="AP24" s="110">
        <v>0</v>
      </c>
      <c r="AQ24" s="110">
        <v>2.0200157999999999</v>
      </c>
      <c r="AR24" s="110">
        <v>147.7926746899999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0.33230345999999999</v>
      </c>
      <c r="O25" s="110">
        <v>7.3753760000000002E-2</v>
      </c>
      <c r="P25" s="110">
        <v>0</v>
      </c>
      <c r="Q25" s="110">
        <v>0</v>
      </c>
      <c r="R25" s="110">
        <v>0</v>
      </c>
      <c r="S25" s="110">
        <v>6.0622540000000003E-2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0.20288331999999998</v>
      </c>
      <c r="AD25" s="110">
        <v>7.9332060000000002</v>
      </c>
      <c r="AE25" s="110">
        <v>0</v>
      </c>
      <c r="AF25" s="110">
        <v>0</v>
      </c>
      <c r="AG25" s="110">
        <v>0.33893087999999999</v>
      </c>
      <c r="AH25" s="110">
        <v>0</v>
      </c>
      <c r="AI25" s="110">
        <v>0</v>
      </c>
      <c r="AJ25" s="110">
        <v>0</v>
      </c>
      <c r="AK25" s="110">
        <v>0</v>
      </c>
      <c r="AL25" s="110">
        <v>0.86724827999999998</v>
      </c>
      <c r="AM25" s="110">
        <v>0</v>
      </c>
      <c r="AN25" s="110">
        <v>0</v>
      </c>
      <c r="AO25" s="110">
        <v>0</v>
      </c>
      <c r="AP25" s="110">
        <v>0</v>
      </c>
      <c r="AQ25" s="110">
        <v>14.34992488</v>
      </c>
      <c r="AR25" s="110">
        <v>48.005694080000005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7.7783892100000029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7.7783892100000029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116.31826790999999</v>
      </c>
      <c r="M29" s="396">
        <f t="shared" si="6"/>
        <v>0</v>
      </c>
      <c r="N29" s="396">
        <f t="shared" si="6"/>
        <v>18.301476860000001</v>
      </c>
      <c r="O29" s="396">
        <f t="shared" si="6"/>
        <v>115.36472288000002</v>
      </c>
      <c r="P29" s="396">
        <f t="shared" si="6"/>
        <v>0</v>
      </c>
      <c r="Q29" s="396">
        <f t="shared" si="6"/>
        <v>0</v>
      </c>
      <c r="R29" s="396">
        <f t="shared" si="6"/>
        <v>41.938900000000004</v>
      </c>
      <c r="S29" s="396">
        <f t="shared" si="6"/>
        <v>1.8127805599999998</v>
      </c>
      <c r="T29" s="396">
        <f t="shared" si="6"/>
        <v>0</v>
      </c>
      <c r="U29" s="396">
        <f t="shared" si="6"/>
        <v>0</v>
      </c>
      <c r="V29" s="396">
        <f t="shared" si="6"/>
        <v>3.43666348</v>
      </c>
      <c r="W29" s="396">
        <f t="shared" si="6"/>
        <v>0</v>
      </c>
      <c r="X29" s="396">
        <f t="shared" si="6"/>
        <v>0</v>
      </c>
      <c r="Y29" s="396">
        <f t="shared" si="6"/>
        <v>0.68006264000000005</v>
      </c>
      <c r="Z29" s="396">
        <f t="shared" si="6"/>
        <v>0.93591139999999984</v>
      </c>
      <c r="AA29" s="396">
        <f t="shared" si="6"/>
        <v>0</v>
      </c>
      <c r="AB29" s="396">
        <f t="shared" si="6"/>
        <v>0</v>
      </c>
      <c r="AC29" s="396">
        <f t="shared" si="6"/>
        <v>224.41519634000002</v>
      </c>
      <c r="AD29" s="396">
        <f t="shared" si="6"/>
        <v>504.74574440000004</v>
      </c>
      <c r="AE29" s="396">
        <f t="shared" si="6"/>
        <v>0</v>
      </c>
      <c r="AF29" s="396">
        <f t="shared" si="6"/>
        <v>0</v>
      </c>
      <c r="AG29" s="396">
        <f t="shared" si="6"/>
        <v>36.973589689999997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51.551044300000001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188.50402746000003</v>
      </c>
      <c r="AR29" s="396">
        <f t="shared" si="6"/>
        <v>3497.0923028400002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376.38833347999997</v>
      </c>
      <c r="M32" s="471">
        <f t="shared" si="7"/>
        <v>0</v>
      </c>
      <c r="N32" s="471">
        <f t="shared" si="7"/>
        <v>2.1198421999999999</v>
      </c>
      <c r="O32" s="471">
        <f t="shared" si="7"/>
        <v>0.37760885999999999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0.74464986</v>
      </c>
      <c r="AD32" s="471">
        <f t="shared" si="7"/>
        <v>20.383192040000001</v>
      </c>
      <c r="AE32" s="471">
        <f t="shared" si="7"/>
        <v>0</v>
      </c>
      <c r="AF32" s="471">
        <f t="shared" si="7"/>
        <v>0</v>
      </c>
      <c r="AG32" s="471">
        <f t="shared" si="7"/>
        <v>0.12824861999999998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975.09520556000007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9.9906865600000003</v>
      </c>
      <c r="AR32" s="471">
        <f t="shared" si="7"/>
        <v>67.115758740000004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</v>
      </c>
      <c r="O33" s="396">
        <f t="shared" si="8"/>
        <v>0.37760885999999999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0.74464986</v>
      </c>
      <c r="AD33" s="396">
        <f t="shared" si="8"/>
        <v>11.420576000000002</v>
      </c>
      <c r="AE33" s="396">
        <f t="shared" si="8"/>
        <v>0</v>
      </c>
      <c r="AF33" s="396">
        <f t="shared" si="8"/>
        <v>0</v>
      </c>
      <c r="AG33" s="396">
        <f t="shared" si="8"/>
        <v>3.5832900000000001E-2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9.9906865600000003</v>
      </c>
      <c r="AR33" s="396">
        <f t="shared" si="8"/>
        <v>10.32187616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0.48891000000000001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0.37760885999999999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0.74464986</v>
      </c>
      <c r="AD35" s="110">
        <v>10.931666000000002</v>
      </c>
      <c r="AE35" s="110">
        <v>0</v>
      </c>
      <c r="AF35" s="110">
        <v>0</v>
      </c>
      <c r="AG35" s="110">
        <v>3.5832900000000001E-2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9.9906865600000003</v>
      </c>
      <c r="AR35" s="110">
        <v>10.32187616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2.1198421999999999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8.3111740399999992</v>
      </c>
      <c r="AE36" s="396">
        <f t="shared" si="9"/>
        <v>0</v>
      </c>
      <c r="AF36" s="396">
        <f t="shared" si="9"/>
        <v>0</v>
      </c>
      <c r="AG36" s="396">
        <f t="shared" si="9"/>
        <v>9.2415719999999993E-2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975.09520556000007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46.25877612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2.1198421999999999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8.3111740399999992</v>
      </c>
      <c r="AE38" s="110">
        <v>0</v>
      </c>
      <c r="AF38" s="110">
        <v>0</v>
      </c>
      <c r="AG38" s="110">
        <v>9.2415719999999993E-2</v>
      </c>
      <c r="AH38" s="110">
        <v>0</v>
      </c>
      <c r="AI38" s="110">
        <v>0</v>
      </c>
      <c r="AJ38" s="110">
        <v>0</v>
      </c>
      <c r="AK38" s="110">
        <v>0</v>
      </c>
      <c r="AL38" s="110">
        <v>975.09520556000007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46.25877612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376.38833347999997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0.65144199999999997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10.535106460000002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376.38833347999997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0.65144199999999997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10.535106460000002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30.436439999999997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30.436439999999997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376.38833347999997</v>
      </c>
      <c r="M48" s="396">
        <f t="shared" si="13"/>
        <v>0</v>
      </c>
      <c r="N48" s="396">
        <f t="shared" si="13"/>
        <v>2.1198421999999999</v>
      </c>
      <c r="O48" s="396">
        <f t="shared" si="13"/>
        <v>0.37760885999999999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0.74464986</v>
      </c>
      <c r="AD48" s="396">
        <f t="shared" si="13"/>
        <v>50.819632040000002</v>
      </c>
      <c r="AE48" s="396">
        <f t="shared" si="13"/>
        <v>0</v>
      </c>
      <c r="AF48" s="396">
        <f t="shared" si="13"/>
        <v>0</v>
      </c>
      <c r="AG48" s="396">
        <f t="shared" si="13"/>
        <v>0.12824861999999998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975.09520556000007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9.9906865600000003</v>
      </c>
      <c r="AR48" s="396">
        <f t="shared" si="13"/>
        <v>67.115758740000004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2.1198421999999999</v>
      </c>
      <c r="O50" s="111">
        <v>0.37760885999999999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0.74464986</v>
      </c>
      <c r="AD50" s="111">
        <v>23.328252040000002</v>
      </c>
      <c r="AE50" s="111">
        <v>0</v>
      </c>
      <c r="AF50" s="111">
        <v>0</v>
      </c>
      <c r="AG50" s="111">
        <v>0.12824861999999998</v>
      </c>
      <c r="AH50" s="111">
        <v>0</v>
      </c>
      <c r="AI50" s="111">
        <v>0</v>
      </c>
      <c r="AJ50" s="111">
        <v>0</v>
      </c>
      <c r="AK50" s="111">
        <v>0</v>
      </c>
      <c r="AL50" s="111">
        <v>487.56733516000003</v>
      </c>
      <c r="AM50" s="111">
        <v>0</v>
      </c>
      <c r="AN50" s="111">
        <v>0</v>
      </c>
      <c r="AO50" s="111">
        <v>0</v>
      </c>
      <c r="AP50" s="111">
        <v>0</v>
      </c>
      <c r="AQ50" s="111">
        <v>9.9906865600000003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27.491379999999996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67.115758740000004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376.38833347999997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487.52787040000004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379.78863197999999</v>
      </c>
      <c r="M55" s="471">
        <f t="shared" si="14"/>
        <v>0</v>
      </c>
      <c r="N55" s="471">
        <f t="shared" si="14"/>
        <v>20.110467600000003</v>
      </c>
      <c r="O55" s="471">
        <f t="shared" si="14"/>
        <v>10.170822740000002</v>
      </c>
      <c r="P55" s="471">
        <f t="shared" si="14"/>
        <v>0</v>
      </c>
      <c r="Q55" s="471">
        <f t="shared" si="14"/>
        <v>0</v>
      </c>
      <c r="R55" s="471">
        <f t="shared" si="14"/>
        <v>4.6157350000000008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0.54079072000000006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88.552419630000003</v>
      </c>
      <c r="AD55" s="471">
        <f t="shared" si="15"/>
        <v>1120.1132451600004</v>
      </c>
      <c r="AE55" s="471">
        <f t="shared" si="15"/>
        <v>0</v>
      </c>
      <c r="AF55" s="471">
        <f t="shared" si="15"/>
        <v>0</v>
      </c>
      <c r="AG55" s="471">
        <f t="shared" si="15"/>
        <v>0.46026838000000003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44.697178640000004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49.270007000000007</v>
      </c>
      <c r="AR55" s="471">
        <f t="shared" si="15"/>
        <v>5378.0221989600004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204.88987764000001</v>
      </c>
      <c r="M56" s="396">
        <f t="shared" si="16"/>
        <v>0</v>
      </c>
      <c r="N56" s="396">
        <f t="shared" si="16"/>
        <v>0</v>
      </c>
      <c r="O56" s="396">
        <f t="shared" si="16"/>
        <v>3.0958269</v>
      </c>
      <c r="P56" s="396">
        <f t="shared" si="16"/>
        <v>0</v>
      </c>
      <c r="Q56" s="396">
        <f t="shared" si="16"/>
        <v>0</v>
      </c>
      <c r="R56" s="396">
        <f t="shared" si="16"/>
        <v>4.6157350000000008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0.54079072000000006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35.625565260000002</v>
      </c>
      <c r="AD56" s="396">
        <f t="shared" si="17"/>
        <v>216.93319416</v>
      </c>
      <c r="AE56" s="396">
        <f t="shared" si="17"/>
        <v>0</v>
      </c>
      <c r="AF56" s="396">
        <f t="shared" si="17"/>
        <v>0</v>
      </c>
      <c r="AG56" s="396">
        <f t="shared" si="17"/>
        <v>0.19879070000000001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27.740194280000004</v>
      </c>
      <c r="AR56" s="396">
        <f t="shared" si="17"/>
        <v>2304.2902685600002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1.1867330000000003</v>
      </c>
      <c r="AD57" s="120">
        <v>2.5946250000000002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0.54213220000000006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204.88987764000001</v>
      </c>
      <c r="M58" s="110">
        <v>0</v>
      </c>
      <c r="N58" s="110">
        <v>0</v>
      </c>
      <c r="O58" s="110">
        <v>3.0958269</v>
      </c>
      <c r="P58" s="110">
        <v>0</v>
      </c>
      <c r="Q58" s="110">
        <v>0</v>
      </c>
      <c r="R58" s="110">
        <v>4.6157350000000008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0.54079072000000006</v>
      </c>
      <c r="Z58" s="110">
        <v>0</v>
      </c>
      <c r="AA58" s="110">
        <v>0</v>
      </c>
      <c r="AB58" s="110">
        <v>0</v>
      </c>
      <c r="AC58" s="110">
        <v>34.438832259999998</v>
      </c>
      <c r="AD58" s="110">
        <v>214.33856915999999</v>
      </c>
      <c r="AE58" s="110">
        <v>0</v>
      </c>
      <c r="AF58" s="110">
        <v>0</v>
      </c>
      <c r="AG58" s="110">
        <v>0.19879070000000001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27.740194280000004</v>
      </c>
      <c r="AR58" s="110">
        <v>2303.74813636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20.110467600000003</v>
      </c>
      <c r="O59" s="396">
        <f t="shared" si="18"/>
        <v>0.46741048000000007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8.2085899199999997</v>
      </c>
      <c r="AD59" s="396">
        <f t="shared" si="19"/>
        <v>800.83109700000045</v>
      </c>
      <c r="AE59" s="396">
        <f t="shared" si="19"/>
        <v>0</v>
      </c>
      <c r="AF59" s="396">
        <f t="shared" si="19"/>
        <v>0</v>
      </c>
      <c r="AG59" s="396">
        <f t="shared" si="19"/>
        <v>0.26147768000000005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39.896885380000001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19.133915439999999</v>
      </c>
      <c r="AR59" s="396">
        <f t="shared" si="19"/>
        <v>397.30496717999984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8.20871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20.110467600000003</v>
      </c>
      <c r="O61" s="110">
        <v>0.46741048000000007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8.2085899199999997</v>
      </c>
      <c r="AD61" s="110">
        <v>792.62238700000046</v>
      </c>
      <c r="AE61" s="110">
        <v>0</v>
      </c>
      <c r="AF61" s="110">
        <v>0</v>
      </c>
      <c r="AG61" s="110">
        <v>0.26147768000000005</v>
      </c>
      <c r="AH61" s="110">
        <v>0</v>
      </c>
      <c r="AI61" s="110">
        <v>0</v>
      </c>
      <c r="AJ61" s="110">
        <v>0</v>
      </c>
      <c r="AK61" s="110">
        <v>0</v>
      </c>
      <c r="AL61" s="110">
        <v>39.896885380000001</v>
      </c>
      <c r="AM61" s="110">
        <v>0</v>
      </c>
      <c r="AN61" s="110">
        <v>0</v>
      </c>
      <c r="AO61" s="110">
        <v>0</v>
      </c>
      <c r="AP61" s="110">
        <v>0</v>
      </c>
      <c r="AQ61" s="110">
        <v>19.133915439999999</v>
      </c>
      <c r="AR61" s="110">
        <v>397.30496717999984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24.188463680000005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24.188463680000005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174.89875434000001</v>
      </c>
      <c r="M65" s="110">
        <f t="shared" si="21"/>
        <v>0</v>
      </c>
      <c r="N65" s="110">
        <f t="shared" si="21"/>
        <v>0</v>
      </c>
      <c r="O65" s="110">
        <f t="shared" si="21"/>
        <v>6.6075853600000007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20.529800769999998</v>
      </c>
      <c r="AD65" s="110">
        <f t="shared" si="22"/>
        <v>102.34895399999999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4.8002932600000001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2.3958972800000002</v>
      </c>
      <c r="AR65" s="110">
        <f t="shared" si="22"/>
        <v>2676.4269632200003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174.89875434000001</v>
      </c>
      <c r="M66" s="110">
        <v>0</v>
      </c>
      <c r="N66" s="110">
        <v>0</v>
      </c>
      <c r="O66" s="110">
        <v>6.6075853600000007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20.529800769999998</v>
      </c>
      <c r="AD66" s="110">
        <v>15.647309000000005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4.8002932600000001</v>
      </c>
      <c r="AM66" s="110">
        <v>0</v>
      </c>
      <c r="AN66" s="110">
        <v>0</v>
      </c>
      <c r="AO66" s="110">
        <v>0</v>
      </c>
      <c r="AP66" s="110">
        <v>0</v>
      </c>
      <c r="AQ66" s="110">
        <v>2.3958972800000002</v>
      </c>
      <c r="AR66" s="110">
        <v>43.698144579999997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86.701644999999985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2632.7288186400001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379.78863197999999</v>
      </c>
      <c r="M71" s="396">
        <f t="shared" si="25"/>
        <v>0</v>
      </c>
      <c r="N71" s="396">
        <f t="shared" si="25"/>
        <v>20.110467600000003</v>
      </c>
      <c r="O71" s="396">
        <f t="shared" si="25"/>
        <v>10.170822740000002</v>
      </c>
      <c r="P71" s="396">
        <f t="shared" si="25"/>
        <v>0</v>
      </c>
      <c r="Q71" s="396">
        <f t="shared" si="25"/>
        <v>0</v>
      </c>
      <c r="R71" s="396">
        <f t="shared" si="25"/>
        <v>4.6157350000000008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0.54079072000000006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88.552419630000003</v>
      </c>
      <c r="AD71" s="396">
        <f t="shared" si="26"/>
        <v>1120.1132451600004</v>
      </c>
      <c r="AE71" s="396">
        <f t="shared" si="26"/>
        <v>0</v>
      </c>
      <c r="AF71" s="396">
        <f t="shared" si="26"/>
        <v>0</v>
      </c>
      <c r="AG71" s="396">
        <f t="shared" si="26"/>
        <v>0.46026838000000003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44.697178640000004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49.270007000000007</v>
      </c>
      <c r="AR71" s="396">
        <f t="shared" si="26"/>
        <v>5378.0221989600004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14.99625722</v>
      </c>
      <c r="M73" s="111">
        <v>0</v>
      </c>
      <c r="N73" s="111">
        <v>14.26740766</v>
      </c>
      <c r="O73" s="111">
        <v>8.6231765400000011</v>
      </c>
      <c r="P73" s="111">
        <v>0</v>
      </c>
      <c r="Q73" s="111">
        <v>0</v>
      </c>
      <c r="R73" s="111">
        <v>4.6157350000000008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0.33365415999999998</v>
      </c>
      <c r="Z73" s="111">
        <v>0</v>
      </c>
      <c r="AA73" s="111">
        <v>0</v>
      </c>
      <c r="AB73" s="111">
        <v>0</v>
      </c>
      <c r="AC73" s="111">
        <v>88.552419630000003</v>
      </c>
      <c r="AD73" s="111">
        <v>1120.1132451599997</v>
      </c>
      <c r="AE73" s="111">
        <v>0</v>
      </c>
      <c r="AF73" s="111">
        <v>0</v>
      </c>
      <c r="AG73" s="111">
        <v>0.46026838000000003</v>
      </c>
      <c r="AH73" s="111">
        <v>0</v>
      </c>
      <c r="AI73" s="111">
        <v>0</v>
      </c>
      <c r="AJ73" s="111">
        <v>0</v>
      </c>
      <c r="AK73" s="111">
        <v>0</v>
      </c>
      <c r="AL73" s="111">
        <v>24.748764239999996</v>
      </c>
      <c r="AM73" s="111">
        <v>0</v>
      </c>
      <c r="AN73" s="111">
        <v>0</v>
      </c>
      <c r="AO73" s="111">
        <v>0</v>
      </c>
      <c r="AP73" s="111">
        <v>0</v>
      </c>
      <c r="AQ73" s="111">
        <v>47.400534200000003</v>
      </c>
      <c r="AR73" s="131">
        <v>5354.9752557800002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14.99486608</v>
      </c>
      <c r="M74" s="111">
        <v>0</v>
      </c>
      <c r="N74" s="111">
        <v>5.8430599399999998</v>
      </c>
      <c r="O74" s="111">
        <v>1.5476462000000002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0.20713655999999997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19.948414400000001</v>
      </c>
      <c r="AM74" s="111">
        <v>0</v>
      </c>
      <c r="AN74" s="111">
        <v>0</v>
      </c>
      <c r="AO74" s="111">
        <v>0</v>
      </c>
      <c r="AP74" s="111">
        <v>0</v>
      </c>
      <c r="AQ74" s="111">
        <v>1.8694728</v>
      </c>
      <c r="AR74" s="131">
        <v>23.04694318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349.79750868000002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0</v>
      </c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June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602.29082091999999</v>
      </c>
      <c r="E28" s="471">
        <f t="shared" ref="E28:M28" si="1">E29+E32+E35+E38</f>
        <v>159.54336717999996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761.83418809999989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501.69904054999995</v>
      </c>
      <c r="E29" s="396">
        <f t="shared" si="2"/>
        <v>126.55756228999998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628.25660283999991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501.69904054999995</v>
      </c>
      <c r="E31" s="110">
        <v>126.55756228999998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628.25660283999991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100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100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100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100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0.59178037000000006</v>
      </c>
      <c r="E38" s="110">
        <f t="shared" si="5"/>
        <v>32.985804889999997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33.577585259999999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0</v>
      </c>
      <c r="E39" s="110">
        <v>32.985804889999997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32.985804889999997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0.59178037000000006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0.59178037000000006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4.2067431800000001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4.2067431800000001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4.2067431800000001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4.2067431800000001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606.49756409999998</v>
      </c>
      <c r="E44" s="396">
        <f t="shared" ref="E44:M44" si="7">E41+E28</f>
        <v>159.54336717999996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766.04093127999988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263.12266649999998</v>
      </c>
      <c r="E47" s="471">
        <f t="shared" si="8"/>
        <v>160.55018466999999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423.67285116999994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32.948039780000002</v>
      </c>
      <c r="E48" s="396">
        <f t="shared" si="9"/>
        <v>32.985804889999997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65.933844669999999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32.948039780000002</v>
      </c>
      <c r="E50" s="110">
        <v>32.985804889999997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65.933844669999999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0</v>
      </c>
      <c r="E51" s="396">
        <f t="shared" si="10"/>
        <v>1.00681749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1.00681749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0</v>
      </c>
      <c r="E53" s="110">
        <v>1.00681749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1.00681749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230.17462671999996</v>
      </c>
      <c r="E57" s="110">
        <f t="shared" si="12"/>
        <v>126.55756228999999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356.73218900999996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230.17462671999996</v>
      </c>
      <c r="E58" s="110">
        <v>88.113472519999988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318.28809923999995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</v>
      </c>
      <c r="E59" s="110">
        <v>38.444089770000005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38.444089770000005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2.8226627900000003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2.8226627900000003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2.8226627900000003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2.8226627900000003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265.94532928999996</v>
      </c>
      <c r="E63" s="396">
        <f t="shared" ref="E63:M63" si="14">E60+E47</f>
        <v>160.55018466999999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426.49551395999993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872.44289338999988</v>
      </c>
      <c r="E65" s="403">
        <f t="shared" si="15"/>
        <v>320.09355184999993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1192.5364452399999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87469.064763610048</v>
      </c>
      <c r="E67" s="422">
        <f>E65+'A1'!E59+'A1'!E40+'A1'!E25</f>
        <v>23327.444268520008</v>
      </c>
      <c r="F67" s="422">
        <f>F65+'A1'!F59+'A1'!F40+'A1'!F25</f>
        <v>0.25523617999999998</v>
      </c>
      <c r="G67" s="422">
        <f>G65+'A1'!G59+'A1'!G40+'A1'!G25</f>
        <v>14.490868980000002</v>
      </c>
      <c r="H67" s="422">
        <f>H65+'A1'!H59+'A1'!H40+'A1'!H25</f>
        <v>78.871228259999995</v>
      </c>
      <c r="I67" s="422">
        <f>I65+'A1'!I59+'A1'!I40+'A1'!I25</f>
        <v>3.7729300000000003E-3</v>
      </c>
      <c r="J67" s="422">
        <f>J65+'A1'!J59+'A1'!J40+'A1'!J25</f>
        <v>1.4333060000000002E-2</v>
      </c>
      <c r="K67" s="422">
        <f>K65+'A1'!K59+'A1'!K40+'A1'!K25</f>
        <v>75.027200389999976</v>
      </c>
      <c r="L67" s="422">
        <f>L65+'A1'!L59+'A1'!L40+'A1'!L25</f>
        <v>0.26881747</v>
      </c>
      <c r="M67" s="422">
        <f>M65+'A1'!M59+'A1'!M40+'A1'!M25</f>
        <v>110965.44048940005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June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659.06612228000006</v>
      </c>
      <c r="E28" s="471">
        <f t="shared" ref="E28:L28" si="1">E29+E32+E35+E38</f>
        <v>227.29702266999999</v>
      </c>
      <c r="F28" s="471">
        <f t="shared" si="1"/>
        <v>366.74403307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1253.10717802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175.17143213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175.17143213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175.17143213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175.17143213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483.89469015000003</v>
      </c>
      <c r="E38" s="110">
        <f t="shared" si="5"/>
        <v>227.29702266999999</v>
      </c>
      <c r="F38" s="110">
        <f t="shared" si="5"/>
        <v>366.74403307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1077.9357458899999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483.89469015000003</v>
      </c>
      <c r="E40" s="110">
        <v>227.29702266999999</v>
      </c>
      <c r="F40" s="110">
        <v>366.74403307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1077.9357458899999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502.79889388999999</v>
      </c>
      <c r="E41" s="471">
        <f t="shared" ref="E41:L41" si="6">E42+E43</f>
        <v>227.05202266999999</v>
      </c>
      <c r="F41" s="471">
        <f t="shared" si="6"/>
        <v>366.74403307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1096.5949496299997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0.38232399999999994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0.38232399999999994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502.41656989000001</v>
      </c>
      <c r="E43" s="110">
        <v>227.05202266999999</v>
      </c>
      <c r="F43" s="110">
        <v>366.74403307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1096.2126256299998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1161.86501617</v>
      </c>
      <c r="E44" s="396">
        <f t="shared" ref="E44:L44" si="7">E41+E28</f>
        <v>454.34904533999998</v>
      </c>
      <c r="F44" s="396">
        <f t="shared" si="7"/>
        <v>733.48806614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2349.70212765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175.17143213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175.17143213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175.17143213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175.17143213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72.712465899999998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72.712465899999998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102.45896623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102.45896623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0.14175722000000002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0.14175722000000002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0.14175722000000002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0.14175722000000002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175.31318934999999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175.31318934999999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1337.1782055199999</v>
      </c>
      <c r="E65" s="403">
        <f t="shared" si="15"/>
        <v>454.34904533999998</v>
      </c>
      <c r="F65" s="403">
        <f t="shared" si="15"/>
        <v>733.48806614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2525.0153169999999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391649.16306013014</v>
      </c>
      <c r="E67" s="423">
        <f>E65+'A2'!E71+'A2'!E48+'A2'!E29</f>
        <v>19604.376490809998</v>
      </c>
      <c r="F67" s="423">
        <f>F65+'A2'!F71+'A2'!F48+'A2'!F29</f>
        <v>23066.962497480003</v>
      </c>
      <c r="G67" s="423">
        <f>G65+'A2'!G71+'A2'!G48+'A2'!G29</f>
        <v>9934.4030526099996</v>
      </c>
      <c r="H67" s="423">
        <f>H65+'A2'!H71+'A2'!H48+'A2'!H29</f>
        <v>3077.8201451000004</v>
      </c>
      <c r="I67" s="423">
        <f>I65+'A2'!I71+'A2'!I48+'A2'!I29</f>
        <v>6969.5100494699973</v>
      </c>
      <c r="J67" s="423">
        <f>J65+'A2'!J71+'A2'!J48+'A2'!J29</f>
        <v>254.04726146000002</v>
      </c>
      <c r="K67" s="423">
        <f>K65+'A2'!K71+'A2'!K48+'A2'!K29</f>
        <v>5198.3277503899999</v>
      </c>
      <c r="L67" s="423">
        <f>L65+'A2'!L71+'A2'!L48+'A2'!L29</f>
        <v>459754.61030745017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June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803.42803496999989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803.42803496999989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100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100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1111.5133311499999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32.985804889999997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1078.5275262599998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1100.8016928099998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4.5890671799999998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1096.2126256299998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3115.7430589299997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65.933844669999999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65.933844669999999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1.00681749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1.00681749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531.90362113999993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391.00056513999994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140.90305599999999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2.9644200100000004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2.9644200100000004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601.80870330999994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3717.5517622399998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952.43710693999981</v>
      </c>
      <c r="E69" s="403">
        <f>E65+'A3'!E71+'A3'!E48+'A3'!E29</f>
        <v>6614.677935310001</v>
      </c>
      <c r="F69" s="403">
        <f>F65+'A3'!F71+'A3'!F48+'A3'!F29</f>
        <v>4802.5328419099997</v>
      </c>
      <c r="G69" s="403">
        <f>G65+'A3'!G71+'A3'!G48+'A3'!G29</f>
        <v>22.883585549999999</v>
      </c>
      <c r="H69" s="403">
        <f>H65+'A3'!H71+'A3'!H48+'A3'!H29</f>
        <v>160.55655252000003</v>
      </c>
      <c r="I69" s="403">
        <f>I65+'A3'!I71+'A3'!I48+'A3'!I29</f>
        <v>50.716825130000004</v>
      </c>
      <c r="J69" s="403">
        <f>J65+'A3'!J71+'A3'!J48+'A3'!J29</f>
        <v>1192.1024922600004</v>
      </c>
      <c r="K69" s="403">
        <f>K65+'A3'!K71+'A3'!K48+'A3'!K29</f>
        <v>13795.90733962</v>
      </c>
      <c r="L69" s="403">
        <f>L65+'A3'!L71+'A3'!L48+'A3'!L29</f>
        <v>2987.7999966450011</v>
      </c>
      <c r="M69" s="403">
        <f>M65+'A3'!M71+'A3'!M48+'A3'!M29</f>
        <v>1407998.8112772559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June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872.49523337000005</v>
      </c>
      <c r="M67" s="404">
        <f>M65+'A4'!M71+'A4'!M48+'A4'!M29</f>
        <v>0</v>
      </c>
      <c r="N67" s="404">
        <f>N65+'A4'!N71+'A4'!N48+'A4'!N29</f>
        <v>40.531786660000009</v>
      </c>
      <c r="O67" s="404">
        <f>O65+'A4'!O71+'A4'!O48+'A4'!O29</f>
        <v>125.91315448000002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46.554635000000005</v>
      </c>
      <c r="S67" s="404">
        <f>S65+'A4'!S71+'A4'!S48+'A4'!S29</f>
        <v>1.8127805599999998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3.43666348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1.22085336</v>
      </c>
      <c r="Z67" s="404">
        <f>Z65+'A4'!Z71+'A4'!Z48+'A4'!Z29</f>
        <v>0.93591139999999984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313.71226583000004</v>
      </c>
      <c r="AD67" s="404">
        <f>AD65+'A4'!AD71+'A4'!AD48+'A4'!AD29</f>
        <v>1675.6786216000005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37.56210669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1071.3434285000001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247.76472102000002</v>
      </c>
      <c r="AR67" s="404">
        <f>AR65+'A4'!AR71+'A4'!AR48+'A4'!AR29</f>
        <v>8942.23026054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0.88075923611206342</v>
      </c>
      <c r="B4" s="463" t="s">
        <v>694</v>
      </c>
    </row>
    <row r="5" spans="1:2" ht="15" customHeight="1">
      <c r="A5" s="462">
        <v>6.4259433498087451E-2</v>
      </c>
      <c r="B5" s="463" t="s">
        <v>697</v>
      </c>
    </row>
    <row r="6" spans="1:2" ht="15" customHeight="1">
      <c r="A6" s="462">
        <v>3.7346465236024758E-2</v>
      </c>
      <c r="B6" s="463" t="s">
        <v>695</v>
      </c>
    </row>
    <row r="7" spans="1:2" ht="15" customHeight="1">
      <c r="A7" s="462">
        <v>8.1093766864469424E-3</v>
      </c>
      <c r="B7" s="463" t="s">
        <v>702</v>
      </c>
    </row>
    <row r="8" spans="1:2" ht="15" customHeight="1">
      <c r="A8" s="462">
        <v>6.9364762033838024E-3</v>
      </c>
      <c r="B8" s="463" t="s">
        <v>700</v>
      </c>
    </row>
    <row r="9" spans="1:2" ht="15" customHeight="1">
      <c r="A9" s="462">
        <v>2.3544741247252432E-3</v>
      </c>
      <c r="B9" s="463" t="s">
        <v>696</v>
      </c>
    </row>
    <row r="10" spans="1:2" ht="15" customHeight="1">
      <c r="A10" s="462">
        <v>1.6087248565193693E-4</v>
      </c>
      <c r="B10" s="463" t="s">
        <v>701</v>
      </c>
    </row>
    <row r="11" spans="1:2" ht="15" customHeight="1">
      <c r="A11" s="462">
        <v>7.3667769407039448E-5</v>
      </c>
      <c r="B11" s="463" t="s">
        <v>698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710</v>
      </c>
    </row>
    <row r="42" spans="6:7">
      <c r="G42" s="459" t="s">
        <v>711</v>
      </c>
    </row>
    <row r="43" spans="6:7">
      <c r="G43" s="459" t="s">
        <v>712</v>
      </c>
    </row>
    <row r="44" spans="6:7">
      <c r="G44" s="459" t="s">
        <v>713</v>
      </c>
    </row>
    <row r="45" spans="6:7">
      <c r="F45" s="459" t="s">
        <v>697</v>
      </c>
      <c r="G45" s="459" t="s">
        <v>723</v>
      </c>
    </row>
    <row r="46" spans="6:7">
      <c r="G46" s="459" t="s">
        <v>724</v>
      </c>
    </row>
    <row r="47" spans="6:7">
      <c r="G47" s="459" t="s">
        <v>725</v>
      </c>
    </row>
    <row r="48" spans="6:7">
      <c r="G48" s="459" t="s">
        <v>727</v>
      </c>
    </row>
    <row r="49" spans="6:7">
      <c r="G49" s="459" t="s">
        <v>731</v>
      </c>
    </row>
    <row r="50" spans="6:7">
      <c r="F50" s="459" t="s">
        <v>695</v>
      </c>
      <c r="G50" s="459" t="s">
        <v>714</v>
      </c>
    </row>
    <row r="51" spans="6:7">
      <c r="G51" s="459" t="s">
        <v>715</v>
      </c>
    </row>
    <row r="52" spans="6:7">
      <c r="G52" s="459" t="s">
        <v>716</v>
      </c>
    </row>
    <row r="53" spans="6:7">
      <c r="G53" s="459" t="s">
        <v>758</v>
      </c>
    </row>
    <row r="54" spans="6:7">
      <c r="G54" s="459" t="s">
        <v>717</v>
      </c>
    </row>
    <row r="55" spans="6:7">
      <c r="G55" s="459" t="s">
        <v>718</v>
      </c>
    </row>
    <row r="56" spans="6:7">
      <c r="F56" s="459" t="s">
        <v>702</v>
      </c>
      <c r="G56" s="459" t="s">
        <v>749</v>
      </c>
    </row>
    <row r="57" spans="6:7">
      <c r="G57" s="459" t="s">
        <v>757</v>
      </c>
    </row>
    <row r="58" spans="6:7">
      <c r="F58" s="459" t="s">
        <v>700</v>
      </c>
      <c r="G58" s="459" t="s">
        <v>735</v>
      </c>
    </row>
    <row r="59" spans="6:7">
      <c r="G59" s="459" t="s">
        <v>736</v>
      </c>
    </row>
    <row r="60" spans="6:7">
      <c r="F60" s="459" t="s">
        <v>696</v>
      </c>
      <c r="G60" s="459" t="s">
        <v>721</v>
      </c>
    </row>
    <row r="61" spans="6:7">
      <c r="F61" s="459" t="s">
        <v>701</v>
      </c>
      <c r="G61" s="459" t="s">
        <v>739</v>
      </c>
    </row>
    <row r="62" spans="6:7">
      <c r="G62" s="459" t="s">
        <v>746</v>
      </c>
    </row>
    <row r="63" spans="6:7">
      <c r="F63" s="459" t="s">
        <v>698</v>
      </c>
      <c r="G63" s="459" t="s">
        <v>698</v>
      </c>
    </row>
    <row r="65" spans="1:1">
      <c r="A65" s="460" t="s">
        <v>753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0.88297657654212824</v>
      </c>
      <c r="B4" s="463" t="s">
        <v>694</v>
      </c>
    </row>
    <row r="5" spans="1:2" ht="15" customHeight="1">
      <c r="A5" s="462">
        <v>6.9412816800017513E-2</v>
      </c>
      <c r="B5" s="463" t="s">
        <v>697</v>
      </c>
    </row>
    <row r="6" spans="1:2" ht="15" customHeight="1">
      <c r="A6" s="462">
        <v>3.2142037160308175E-2</v>
      </c>
      <c r="B6" s="463" t="s">
        <v>695</v>
      </c>
    </row>
    <row r="7" spans="1:2" ht="15" customHeight="1">
      <c r="A7" s="462">
        <v>5.7299787151193432E-3</v>
      </c>
      <c r="B7" s="463" t="s">
        <v>701</v>
      </c>
    </row>
    <row r="8" spans="1:2" ht="15" customHeight="1">
      <c r="A8" s="462">
        <v>4.930495458031035E-3</v>
      </c>
      <c r="B8" s="463" t="s">
        <v>699</v>
      </c>
    </row>
    <row r="9" spans="1:2" ht="15" customHeight="1">
      <c r="A9" s="462">
        <v>4.1510168478015742E-3</v>
      </c>
      <c r="B9" s="463" t="s">
        <v>696</v>
      </c>
    </row>
    <row r="10" spans="1:2" ht="15" customHeight="1">
      <c r="A10" s="462">
        <v>6.0314972292346738E-4</v>
      </c>
      <c r="B10" s="463" t="s">
        <v>700</v>
      </c>
    </row>
    <row r="11" spans="1:2" ht="15" customHeight="1">
      <c r="A11" s="462">
        <v>5.3594776945856395E-5</v>
      </c>
      <c r="B11" s="463" t="s">
        <v>702</v>
      </c>
    </row>
    <row r="12" spans="1:2" ht="15" customHeight="1">
      <c r="A12" s="462">
        <v>3.3899890244966543E-7</v>
      </c>
      <c r="B12" s="463" t="s">
        <v>698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710</v>
      </c>
    </row>
    <row r="42" spans="6:7">
      <c r="G42" s="459" t="s">
        <v>711</v>
      </c>
    </row>
    <row r="43" spans="6:7">
      <c r="G43" s="459" t="s">
        <v>712</v>
      </c>
    </row>
    <row r="44" spans="6:7">
      <c r="G44" s="459" t="s">
        <v>713</v>
      </c>
    </row>
    <row r="45" spans="6:7">
      <c r="F45" s="459" t="s">
        <v>697</v>
      </c>
      <c r="G45" s="459" t="s">
        <v>722</v>
      </c>
    </row>
    <row r="46" spans="6:7">
      <c r="G46" s="459" t="s">
        <v>723</v>
      </c>
    </row>
    <row r="47" spans="6:7">
      <c r="G47" s="459" t="s">
        <v>724</v>
      </c>
    </row>
    <row r="48" spans="6:7">
      <c r="G48" s="459" t="s">
        <v>725</v>
      </c>
    </row>
    <row r="49" spans="6:7">
      <c r="G49" s="459" t="s">
        <v>726</v>
      </c>
    </row>
    <row r="50" spans="6:7">
      <c r="G50" s="459" t="s">
        <v>727</v>
      </c>
    </row>
    <row r="51" spans="6:7">
      <c r="G51" s="459" t="s">
        <v>728</v>
      </c>
    </row>
    <row r="52" spans="6:7">
      <c r="G52" s="459" t="s">
        <v>730</v>
      </c>
    </row>
    <row r="53" spans="6:7">
      <c r="G53" s="459" t="s">
        <v>731</v>
      </c>
    </row>
    <row r="54" spans="6:7">
      <c r="F54" s="459" t="s">
        <v>695</v>
      </c>
      <c r="G54" s="459" t="s">
        <v>714</v>
      </c>
    </row>
    <row r="55" spans="6:7">
      <c r="G55" s="459" t="s">
        <v>715</v>
      </c>
    </row>
    <row r="56" spans="6:7">
      <c r="G56" s="459" t="s">
        <v>758</v>
      </c>
    </row>
    <row r="57" spans="6:7">
      <c r="G57" s="459" t="s">
        <v>717</v>
      </c>
    </row>
    <row r="58" spans="6:7">
      <c r="G58" s="459" t="s">
        <v>718</v>
      </c>
    </row>
    <row r="59" spans="6:7">
      <c r="G59" s="459" t="s">
        <v>719</v>
      </c>
    </row>
    <row r="60" spans="6:7">
      <c r="F60" s="459" t="s">
        <v>701</v>
      </c>
      <c r="G60" s="459" t="s">
        <v>738</v>
      </c>
    </row>
    <row r="61" spans="6:7">
      <c r="G61" s="459" t="s">
        <v>739</v>
      </c>
    </row>
    <row r="62" spans="6:7">
      <c r="G62" s="459" t="s">
        <v>759</v>
      </c>
    </row>
    <row r="63" spans="6:7">
      <c r="G63" s="459" t="s">
        <v>742</v>
      </c>
    </row>
    <row r="64" spans="6:7">
      <c r="G64" s="459" t="s">
        <v>746</v>
      </c>
    </row>
    <row r="65" spans="1:7">
      <c r="G65" s="459" t="s">
        <v>747</v>
      </c>
    </row>
    <row r="66" spans="1:7">
      <c r="F66" s="459" t="s">
        <v>699</v>
      </c>
      <c r="G66" s="459" t="s">
        <v>733</v>
      </c>
    </row>
    <row r="67" spans="1:7">
      <c r="F67" s="459" t="s">
        <v>696</v>
      </c>
      <c r="G67" s="459" t="s">
        <v>721</v>
      </c>
    </row>
    <row r="68" spans="1:7">
      <c r="F68" s="459" t="s">
        <v>700</v>
      </c>
      <c r="G68" s="459" t="s">
        <v>760</v>
      </c>
    </row>
    <row r="69" spans="1:7">
      <c r="G69" s="459" t="s">
        <v>735</v>
      </c>
    </row>
    <row r="70" spans="1:7">
      <c r="G70" s="459" t="s">
        <v>736</v>
      </c>
    </row>
    <row r="71" spans="1:7">
      <c r="F71" s="459" t="s">
        <v>702</v>
      </c>
      <c r="G71" s="459" t="s">
        <v>757</v>
      </c>
    </row>
    <row r="72" spans="1:7">
      <c r="F72" s="459" t="s">
        <v>698</v>
      </c>
      <c r="G72" s="459" t="s">
        <v>698</v>
      </c>
    </row>
    <row r="74" spans="1:7">
      <c r="A74" s="460" t="s">
        <v>753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0.9255778515810813</v>
      </c>
      <c r="B4" s="463" t="s">
        <v>694</v>
      </c>
    </row>
    <row r="5" spans="1:2" ht="15" customHeight="1">
      <c r="A5" s="462">
        <v>2.4605320588848636E-2</v>
      </c>
      <c r="B5" s="463" t="s">
        <v>696</v>
      </c>
    </row>
    <row r="6" spans="1:2" ht="15" customHeight="1">
      <c r="A6" s="462">
        <v>1.4702487139998483E-2</v>
      </c>
      <c r="B6" s="463" t="s">
        <v>695</v>
      </c>
    </row>
    <row r="7" spans="1:2" ht="15" customHeight="1">
      <c r="A7" s="462">
        <v>1.4487485482982359E-2</v>
      </c>
      <c r="B7" s="463" t="s">
        <v>697</v>
      </c>
    </row>
    <row r="8" spans="1:2" ht="15" customHeight="1">
      <c r="A8" s="462">
        <v>8.2695171749166026E-3</v>
      </c>
      <c r="B8" s="463" t="s">
        <v>700</v>
      </c>
    </row>
    <row r="9" spans="1:2" ht="15" customHeight="1">
      <c r="A9" s="462">
        <v>7.2378345482943538E-3</v>
      </c>
      <c r="B9" s="463" t="s">
        <v>698</v>
      </c>
    </row>
    <row r="10" spans="1:2" ht="15" customHeight="1">
      <c r="A10" s="462">
        <v>3.0943744577570818E-3</v>
      </c>
      <c r="B10" s="463" t="s">
        <v>702</v>
      </c>
    </row>
    <row r="11" spans="1:2" ht="15" customHeight="1">
      <c r="A11" s="462">
        <v>1.820401577139531E-3</v>
      </c>
      <c r="B11" s="463" t="s">
        <v>699</v>
      </c>
    </row>
    <row r="12" spans="1:2" ht="15" customHeight="1">
      <c r="A12" s="462">
        <v>1.4091979998798586E-4</v>
      </c>
      <c r="B12" s="463" t="s">
        <v>701</v>
      </c>
    </row>
    <row r="13" spans="1:2" ht="15" customHeight="1">
      <c r="A13" s="462">
        <v>6.3805115762439338E-5</v>
      </c>
      <c r="B13" s="463" t="s">
        <v>704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754</v>
      </c>
    </row>
    <row r="42" spans="6:7">
      <c r="G42" s="459" t="s">
        <v>710</v>
      </c>
    </row>
    <row r="43" spans="6:7">
      <c r="G43" s="459" t="s">
        <v>711</v>
      </c>
    </row>
    <row r="44" spans="6:7">
      <c r="G44" s="459" t="s">
        <v>712</v>
      </c>
    </row>
    <row r="45" spans="6:7">
      <c r="G45" s="459" t="s">
        <v>713</v>
      </c>
    </row>
    <row r="46" spans="6:7">
      <c r="F46" s="459" t="s">
        <v>696</v>
      </c>
      <c r="G46" s="459" t="s">
        <v>720</v>
      </c>
    </row>
    <row r="47" spans="6:7">
      <c r="G47" s="459" t="s">
        <v>721</v>
      </c>
    </row>
    <row r="48" spans="6:7">
      <c r="G48" s="459" t="s">
        <v>755</v>
      </c>
    </row>
    <row r="49" spans="6:7">
      <c r="F49" s="459" t="s">
        <v>695</v>
      </c>
      <c r="G49" s="459" t="s">
        <v>714</v>
      </c>
    </row>
    <row r="50" spans="6:7">
      <c r="G50" s="459" t="s">
        <v>715</v>
      </c>
    </row>
    <row r="51" spans="6:7">
      <c r="G51" s="459" t="s">
        <v>716</v>
      </c>
    </row>
    <row r="52" spans="6:7">
      <c r="G52" s="459" t="s">
        <v>717</v>
      </c>
    </row>
    <row r="53" spans="6:7">
      <c r="G53" s="459" t="s">
        <v>718</v>
      </c>
    </row>
    <row r="54" spans="6:7">
      <c r="F54" s="459" t="s">
        <v>697</v>
      </c>
      <c r="G54" s="459" t="s">
        <v>723</v>
      </c>
    </row>
    <row r="55" spans="6:7">
      <c r="G55" s="459" t="s">
        <v>724</v>
      </c>
    </row>
    <row r="56" spans="6:7">
      <c r="G56" s="459" t="s">
        <v>725</v>
      </c>
    </row>
    <row r="57" spans="6:7">
      <c r="G57" s="459" t="s">
        <v>726</v>
      </c>
    </row>
    <row r="58" spans="6:7">
      <c r="G58" s="459" t="s">
        <v>727</v>
      </c>
    </row>
    <row r="59" spans="6:7">
      <c r="G59" s="459" t="s">
        <v>731</v>
      </c>
    </row>
    <row r="60" spans="6:7">
      <c r="F60" s="459" t="s">
        <v>700</v>
      </c>
      <c r="G60" s="459" t="s">
        <v>734</v>
      </c>
    </row>
    <row r="61" spans="6:7">
      <c r="G61" s="459" t="s">
        <v>735</v>
      </c>
    </row>
    <row r="62" spans="6:7">
      <c r="G62" s="459" t="s">
        <v>736</v>
      </c>
    </row>
    <row r="63" spans="6:7">
      <c r="F63" s="459" t="s">
        <v>698</v>
      </c>
      <c r="G63" s="459" t="s">
        <v>698</v>
      </c>
    </row>
    <row r="64" spans="6:7">
      <c r="F64" s="459" t="s">
        <v>702</v>
      </c>
      <c r="G64" s="459" t="s">
        <v>749</v>
      </c>
    </row>
    <row r="65" spans="1:7">
      <c r="G65" s="459" t="s">
        <v>750</v>
      </c>
    </row>
    <row r="66" spans="1:7">
      <c r="G66" s="459" t="s">
        <v>756</v>
      </c>
    </row>
    <row r="67" spans="1:7">
      <c r="G67" s="459" t="s">
        <v>757</v>
      </c>
    </row>
    <row r="68" spans="1:7">
      <c r="F68" s="459" t="s">
        <v>699</v>
      </c>
      <c r="G68" s="459" t="s">
        <v>733</v>
      </c>
    </row>
    <row r="69" spans="1:7">
      <c r="F69" s="459" t="s">
        <v>701</v>
      </c>
      <c r="G69" s="459" t="s">
        <v>742</v>
      </c>
    </row>
    <row r="70" spans="1:7">
      <c r="G70" s="459" t="s">
        <v>745</v>
      </c>
    </row>
    <row r="71" spans="1:7">
      <c r="G71" s="459" t="s">
        <v>747</v>
      </c>
    </row>
    <row r="72" spans="1:7">
      <c r="F72" s="459" t="s">
        <v>704</v>
      </c>
      <c r="G72" s="459" t="s">
        <v>704</v>
      </c>
    </row>
    <row r="74" spans="1:7">
      <c r="A74" s="460" t="s">
        <v>753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89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0.81495345876900471</v>
      </c>
      <c r="B4" s="463" t="s">
        <v>694</v>
      </c>
    </row>
    <row r="5" spans="1:2" ht="15" customHeight="1">
      <c r="A5" s="462">
        <v>8.6731049463980886E-2</v>
      </c>
      <c r="B5" s="463" t="s">
        <v>695</v>
      </c>
    </row>
    <row r="6" spans="1:2" ht="15" customHeight="1">
      <c r="A6" s="462">
        <v>6.1397711227680021E-2</v>
      </c>
      <c r="B6" s="463" t="s">
        <v>696</v>
      </c>
    </row>
    <row r="7" spans="1:2" ht="15" customHeight="1">
      <c r="A7" s="462">
        <v>2.0364871430265063E-2</v>
      </c>
      <c r="B7" s="463" t="s">
        <v>697</v>
      </c>
    </row>
    <row r="8" spans="1:2" ht="15" customHeight="1">
      <c r="A8" s="462">
        <v>1.1152002509851763E-2</v>
      </c>
      <c r="B8" s="463" t="s">
        <v>698</v>
      </c>
    </row>
    <row r="9" spans="1:2" ht="15" customHeight="1">
      <c r="A9" s="462">
        <v>2.0771872474499723E-3</v>
      </c>
      <c r="B9" s="463" t="s">
        <v>699</v>
      </c>
    </row>
    <row r="10" spans="1:2" ht="15" customHeight="1">
      <c r="A10" s="462">
        <v>1.7886168248107078E-3</v>
      </c>
      <c r="B10" s="463" t="s">
        <v>700</v>
      </c>
    </row>
    <row r="11" spans="1:2" ht="15" customHeight="1">
      <c r="A11" s="462">
        <v>1.3521872512228124E-3</v>
      </c>
      <c r="B11" s="463" t="s">
        <v>701</v>
      </c>
    </row>
    <row r="12" spans="1:2" ht="15" customHeight="1">
      <c r="A12" s="462">
        <v>1.2822727494152359E-4</v>
      </c>
      <c r="B12" s="463" t="s">
        <v>702</v>
      </c>
    </row>
    <row r="13" spans="1:2" ht="15" customHeight="1">
      <c r="A13" s="462">
        <v>4.1557853165029288E-5</v>
      </c>
      <c r="B13" s="463" t="s">
        <v>703</v>
      </c>
    </row>
    <row r="14" spans="1:2" ht="15" customHeight="1">
      <c r="A14" s="462">
        <v>1.313862274176602E-5</v>
      </c>
      <c r="B14" s="463" t="s">
        <v>704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694</v>
      </c>
      <c r="G38" s="459" t="s">
        <v>705</v>
      </c>
    </row>
    <row r="39" spans="6:7">
      <c r="G39" s="459" t="s">
        <v>706</v>
      </c>
    </row>
    <row r="40" spans="6:7">
      <c r="G40" s="459" t="s">
        <v>707</v>
      </c>
    </row>
    <row r="41" spans="6:7">
      <c r="G41" s="459" t="s">
        <v>708</v>
      </c>
    </row>
    <row r="42" spans="6:7">
      <c r="G42" s="459" t="s">
        <v>709</v>
      </c>
    </row>
    <row r="43" spans="6:7">
      <c r="G43" s="459" t="s">
        <v>710</v>
      </c>
    </row>
    <row r="44" spans="6:7">
      <c r="G44" s="459" t="s">
        <v>711</v>
      </c>
    </row>
    <row r="45" spans="6:7">
      <c r="G45" s="459" t="s">
        <v>712</v>
      </c>
    </row>
    <row r="46" spans="6:7">
      <c r="G46" s="459" t="s">
        <v>713</v>
      </c>
    </row>
    <row r="47" spans="6:7">
      <c r="F47" s="459" t="s">
        <v>695</v>
      </c>
      <c r="G47" s="459" t="s">
        <v>714</v>
      </c>
    </row>
    <row r="48" spans="6:7">
      <c r="G48" s="459" t="s">
        <v>715</v>
      </c>
    </row>
    <row r="49" spans="6:7">
      <c r="G49" s="459" t="s">
        <v>716</v>
      </c>
    </row>
    <row r="50" spans="6:7">
      <c r="G50" s="459" t="s">
        <v>717</v>
      </c>
    </row>
    <row r="51" spans="6:7">
      <c r="G51" s="459" t="s">
        <v>718</v>
      </c>
    </row>
    <row r="52" spans="6:7">
      <c r="G52" s="459" t="s">
        <v>719</v>
      </c>
    </row>
    <row r="53" spans="6:7">
      <c r="F53" s="459" t="s">
        <v>696</v>
      </c>
      <c r="G53" s="459" t="s">
        <v>720</v>
      </c>
    </row>
    <row r="54" spans="6:7">
      <c r="G54" s="459" t="s">
        <v>721</v>
      </c>
    </row>
    <row r="55" spans="6:7">
      <c r="F55" s="459" t="s">
        <v>697</v>
      </c>
      <c r="G55" s="459" t="s">
        <v>722</v>
      </c>
    </row>
    <row r="56" spans="6:7">
      <c r="G56" s="459" t="s">
        <v>723</v>
      </c>
    </row>
    <row r="57" spans="6:7">
      <c r="G57" s="459" t="s">
        <v>724</v>
      </c>
    </row>
    <row r="58" spans="6:7">
      <c r="G58" s="459" t="s">
        <v>725</v>
      </c>
    </row>
    <row r="59" spans="6:7">
      <c r="G59" s="459" t="s">
        <v>726</v>
      </c>
    </row>
    <row r="60" spans="6:7">
      <c r="G60" s="459" t="s">
        <v>727</v>
      </c>
    </row>
    <row r="61" spans="6:7">
      <c r="G61" s="459" t="s">
        <v>728</v>
      </c>
    </row>
    <row r="62" spans="6:7">
      <c r="G62" s="459" t="s">
        <v>729</v>
      </c>
    </row>
    <row r="63" spans="6:7">
      <c r="G63" s="459" t="s">
        <v>730</v>
      </c>
    </row>
    <row r="64" spans="6:7">
      <c r="G64" s="459" t="s">
        <v>731</v>
      </c>
    </row>
    <row r="65" spans="6:7">
      <c r="F65" s="459" t="s">
        <v>698</v>
      </c>
      <c r="G65" s="459" t="s">
        <v>698</v>
      </c>
    </row>
    <row r="66" spans="6:7">
      <c r="F66" s="459" t="s">
        <v>699</v>
      </c>
      <c r="G66" s="459" t="s">
        <v>732</v>
      </c>
    </row>
    <row r="67" spans="6:7">
      <c r="G67" s="459" t="s">
        <v>733</v>
      </c>
    </row>
    <row r="68" spans="6:7">
      <c r="F68" s="459" t="s">
        <v>700</v>
      </c>
      <c r="G68" s="459" t="s">
        <v>734</v>
      </c>
    </row>
    <row r="69" spans="6:7">
      <c r="G69" s="459" t="s">
        <v>735</v>
      </c>
    </row>
    <row r="70" spans="6:7">
      <c r="G70" s="459" t="s">
        <v>736</v>
      </c>
    </row>
    <row r="71" spans="6:7">
      <c r="F71" s="459" t="s">
        <v>701</v>
      </c>
      <c r="G71" s="459" t="s">
        <v>737</v>
      </c>
    </row>
    <row r="72" spans="6:7">
      <c r="G72" s="459" t="s">
        <v>738</v>
      </c>
    </row>
    <row r="73" spans="6:7">
      <c r="G73" s="459" t="s">
        <v>739</v>
      </c>
    </row>
    <row r="74" spans="6:7">
      <c r="G74" s="459" t="s">
        <v>740</v>
      </c>
    </row>
    <row r="75" spans="6:7">
      <c r="G75" s="459" t="s">
        <v>741</v>
      </c>
    </row>
    <row r="76" spans="6:7">
      <c r="G76" s="459" t="s">
        <v>742</v>
      </c>
    </row>
    <row r="77" spans="6:7">
      <c r="G77" s="459" t="s">
        <v>743</v>
      </c>
    </row>
    <row r="78" spans="6:7">
      <c r="G78" s="459" t="s">
        <v>744</v>
      </c>
    </row>
    <row r="79" spans="6:7">
      <c r="G79" s="459" t="s">
        <v>745</v>
      </c>
    </row>
    <row r="80" spans="6:7">
      <c r="G80" s="459" t="s">
        <v>746</v>
      </c>
    </row>
    <row r="81" spans="1:7">
      <c r="G81" s="459" t="s">
        <v>747</v>
      </c>
    </row>
    <row r="82" spans="1:7">
      <c r="F82" s="459" t="s">
        <v>702</v>
      </c>
      <c r="G82" s="459" t="s">
        <v>748</v>
      </c>
    </row>
    <row r="83" spans="1:7">
      <c r="G83" s="459" t="s">
        <v>749</v>
      </c>
    </row>
    <row r="84" spans="1:7">
      <c r="G84" s="459" t="s">
        <v>750</v>
      </c>
    </row>
    <row r="85" spans="1:7">
      <c r="F85" s="459" t="s">
        <v>703</v>
      </c>
      <c r="G85" s="459" t="s">
        <v>751</v>
      </c>
    </row>
    <row r="86" spans="1:7">
      <c r="G86" s="459" t="s">
        <v>752</v>
      </c>
    </row>
    <row r="87" spans="1:7">
      <c r="F87" s="459" t="s">
        <v>704</v>
      </c>
      <c r="G87" s="459" t="s">
        <v>704</v>
      </c>
    </row>
    <row r="89" spans="1:7">
      <c r="A89" s="460" t="s">
        <v>753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4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369</v>
      </c>
    </row>
    <row r="50" spans="1:4">
      <c r="A50">
        <v>47</v>
      </c>
      <c r="B50" s="452" t="s">
        <v>444</v>
      </c>
      <c r="C50" s="453" t="s">
        <v>445</v>
      </c>
      <c r="D50" s="453" t="s">
        <v>354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346</v>
      </c>
    </row>
    <row r="53" spans="1:4">
      <c r="A53">
        <v>50</v>
      </c>
      <c r="B53" s="452" t="s">
        <v>450</v>
      </c>
      <c r="C53" s="453" t="s">
        <v>451</v>
      </c>
      <c r="D53" s="453" t="s">
        <v>369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346</v>
      </c>
    </row>
    <row r="57" spans="1:4">
      <c r="A57">
        <v>54</v>
      </c>
      <c r="B57" s="452" t="s">
        <v>458</v>
      </c>
      <c r="C57" s="453" t="s">
        <v>459</v>
      </c>
      <c r="D57" s="453" t="s">
        <v>369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346</v>
      </c>
    </row>
    <row r="67" spans="1:4">
      <c r="A67">
        <v>64</v>
      </c>
      <c r="B67" s="452" t="s">
        <v>478</v>
      </c>
      <c r="C67" s="453" t="s">
        <v>479</v>
      </c>
      <c r="D67" s="453" t="s">
        <v>362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346</v>
      </c>
    </row>
    <row r="71" spans="1:4">
      <c r="A71">
        <v>68</v>
      </c>
      <c r="B71" s="452" t="s">
        <v>486</v>
      </c>
      <c r="C71" s="453" t="s">
        <v>487</v>
      </c>
      <c r="D71" s="453" t="s">
        <v>362</v>
      </c>
    </row>
    <row r="72" spans="1:4">
      <c r="A72">
        <v>69</v>
      </c>
      <c r="B72" s="452" t="s">
        <v>488</v>
      </c>
      <c r="C72" s="453" t="s">
        <v>489</v>
      </c>
      <c r="D72" s="453" t="s">
        <v>346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354</v>
      </c>
    </row>
    <row r="75" spans="1:4">
      <c r="A75">
        <v>72</v>
      </c>
      <c r="B75" s="452" t="s">
        <v>494</v>
      </c>
      <c r="C75" s="453" t="s">
        <v>495</v>
      </c>
      <c r="D75" s="453" t="s">
        <v>346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351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346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357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346</v>
      </c>
    </row>
    <row r="85" spans="1:4">
      <c r="A85">
        <v>82</v>
      </c>
      <c r="B85" s="452" t="s">
        <v>514</v>
      </c>
      <c r="C85" s="453" t="s">
        <v>515</v>
      </c>
      <c r="D85" s="453" t="s">
        <v>346</v>
      </c>
    </row>
    <row r="86" spans="1:4">
      <c r="A86">
        <v>83</v>
      </c>
      <c r="B86" s="452" t="s">
        <v>516</v>
      </c>
      <c r="C86" s="453" t="s">
        <v>517</v>
      </c>
      <c r="D86" s="453" t="s">
        <v>351</v>
      </c>
    </row>
    <row r="87" spans="1:4">
      <c r="A87">
        <v>84</v>
      </c>
      <c r="B87" s="452" t="s">
        <v>518</v>
      </c>
      <c r="C87" s="453" t="s">
        <v>519</v>
      </c>
      <c r="D87" s="453" t="s">
        <v>351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346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351</v>
      </c>
    </row>
    <row r="96" spans="1:4">
      <c r="A96">
        <v>93</v>
      </c>
      <c r="B96" s="452" t="s">
        <v>536</v>
      </c>
      <c r="C96" s="453" t="s">
        <v>537</v>
      </c>
      <c r="D96" s="453" t="s">
        <v>346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401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346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362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346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401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351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354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351</v>
      </c>
    </row>
    <row r="144" spans="1:4">
      <c r="A144">
        <v>141</v>
      </c>
      <c r="B144" s="452" t="s">
        <v>632</v>
      </c>
      <c r="C144" s="453" t="s">
        <v>633</v>
      </c>
      <c r="D144" s="453" t="s">
        <v>346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354</v>
      </c>
    </row>
    <row r="147" spans="1:4">
      <c r="A147">
        <v>144</v>
      </c>
      <c r="B147" s="452" t="s">
        <v>638</v>
      </c>
      <c r="C147" s="453" t="s">
        <v>639</v>
      </c>
      <c r="D147" s="453" t="s">
        <v>286</v>
      </c>
    </row>
    <row r="148" spans="1:4">
      <c r="A148">
        <v>145</v>
      </c>
      <c r="B148" s="452" t="s">
        <v>640</v>
      </c>
      <c r="C148" s="453" t="s">
        <v>641</v>
      </c>
      <c r="D148" s="453" t="s">
        <v>346</v>
      </c>
    </row>
    <row r="149" spans="1:4">
      <c r="A149">
        <v>146</v>
      </c>
      <c r="B149" s="452" t="s">
        <v>642</v>
      </c>
      <c r="C149" s="453" t="s">
        <v>643</v>
      </c>
      <c r="D149" s="453" t="s">
        <v>286</v>
      </c>
    </row>
    <row r="150" spans="1:4">
      <c r="A150">
        <v>147</v>
      </c>
      <c r="B150" s="452" t="s">
        <v>644</v>
      </c>
      <c r="C150" s="453" t="s">
        <v>645</v>
      </c>
      <c r="D150" s="453" t="s">
        <v>351</v>
      </c>
    </row>
    <row r="151" spans="1:4">
      <c r="A151">
        <v>148</v>
      </c>
      <c r="B151" s="452" t="s">
        <v>646</v>
      </c>
      <c r="C151" s="453" t="s">
        <v>647</v>
      </c>
      <c r="D151" s="453" t="s">
        <v>369</v>
      </c>
    </row>
    <row r="152" spans="1:4">
      <c r="A152">
        <v>149</v>
      </c>
      <c r="B152" s="452" t="s">
        <v>648</v>
      </c>
      <c r="C152" s="453" t="s">
        <v>649</v>
      </c>
      <c r="D152" s="453" t="s">
        <v>362</v>
      </c>
    </row>
    <row r="153" spans="1:4">
      <c r="A153">
        <v>150</v>
      </c>
      <c r="B153" s="452" t="s">
        <v>650</v>
      </c>
      <c r="C153" s="453" t="s">
        <v>651</v>
      </c>
      <c r="D153" s="453" t="s">
        <v>401</v>
      </c>
    </row>
    <row r="154" spans="1:4">
      <c r="A154">
        <v>151</v>
      </c>
      <c r="B154" s="452" t="s">
        <v>652</v>
      </c>
      <c r="C154" s="453" t="s">
        <v>653</v>
      </c>
      <c r="D154" s="453" t="s">
        <v>362</v>
      </c>
    </row>
    <row r="155" spans="1:4">
      <c r="A155">
        <v>152</v>
      </c>
      <c r="B155" s="452" t="s">
        <v>654</v>
      </c>
      <c r="C155" s="453" t="s">
        <v>655</v>
      </c>
      <c r="D155" s="453" t="s">
        <v>369</v>
      </c>
    </row>
    <row r="156" spans="1:4">
      <c r="A156">
        <v>153</v>
      </c>
      <c r="B156" s="452" t="s">
        <v>656</v>
      </c>
      <c r="C156" s="453" t="s">
        <v>657</v>
      </c>
      <c r="D156" s="453" t="s">
        <v>362</v>
      </c>
    </row>
    <row r="157" spans="1:4">
      <c r="A157">
        <v>154</v>
      </c>
      <c r="B157" s="452" t="s">
        <v>658</v>
      </c>
      <c r="C157" s="453" t="s">
        <v>659</v>
      </c>
      <c r="D157" s="453" t="s">
        <v>286</v>
      </c>
    </row>
    <row r="158" spans="1:4">
      <c r="A158">
        <v>155</v>
      </c>
      <c r="B158" s="452" t="s">
        <v>660</v>
      </c>
      <c r="C158" s="453" t="s">
        <v>661</v>
      </c>
      <c r="D158" s="453" t="s">
        <v>369</v>
      </c>
    </row>
    <row r="159" spans="1:4">
      <c r="A159">
        <v>156</v>
      </c>
      <c r="B159" s="452" t="s">
        <v>662</v>
      </c>
      <c r="C159" s="453" t="s">
        <v>663</v>
      </c>
      <c r="D159" s="453" t="s">
        <v>401</v>
      </c>
    </row>
    <row r="160" spans="1:4">
      <c r="A160">
        <v>157</v>
      </c>
      <c r="B160" s="452" t="s">
        <v>664</v>
      </c>
      <c r="C160" s="453" t="s">
        <v>665</v>
      </c>
      <c r="D160" s="453" t="s">
        <v>362</v>
      </c>
    </row>
    <row r="161" spans="1:4">
      <c r="A161">
        <v>158</v>
      </c>
      <c r="B161" s="452" t="s">
        <v>666</v>
      </c>
      <c r="C161" s="453" t="s">
        <v>667</v>
      </c>
      <c r="D161" s="453" t="s">
        <v>351</v>
      </c>
    </row>
    <row r="162" spans="1:4">
      <c r="A162">
        <v>159</v>
      </c>
      <c r="B162" s="452" t="s">
        <v>668</v>
      </c>
      <c r="C162" s="453" t="s">
        <v>669</v>
      </c>
      <c r="D162" s="453" t="s">
        <v>354</v>
      </c>
    </row>
    <row r="163" spans="1:4">
      <c r="A163">
        <v>160</v>
      </c>
      <c r="B163" s="452" t="s">
        <v>670</v>
      </c>
      <c r="C163" s="453" t="s">
        <v>671</v>
      </c>
      <c r="D163" s="453" t="s">
        <v>346</v>
      </c>
    </row>
    <row r="164" spans="1:4">
      <c r="A164">
        <v>161</v>
      </c>
      <c r="B164" s="452" t="s">
        <v>672</v>
      </c>
      <c r="C164" s="453" t="s">
        <v>673</v>
      </c>
      <c r="D164" s="453" t="s">
        <v>346</v>
      </c>
    </row>
    <row r="165" spans="1:4">
      <c r="A165">
        <v>162</v>
      </c>
      <c r="B165" s="452" t="s">
        <v>674</v>
      </c>
      <c r="C165" s="453" t="s">
        <v>675</v>
      </c>
      <c r="D165" s="453" t="s">
        <v>346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354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362</v>
      </c>
    </row>
    <row r="170" spans="1:4">
      <c r="A170">
        <v>167</v>
      </c>
      <c r="B170" s="452" t="s">
        <v>684</v>
      </c>
      <c r="C170" s="453" t="s">
        <v>685</v>
      </c>
      <c r="D170" s="453" t="s">
        <v>362</v>
      </c>
    </row>
    <row r="171" spans="1:4">
      <c r="A171">
        <v>168</v>
      </c>
      <c r="B171" s="452" t="s">
        <v>686</v>
      </c>
      <c r="C171" s="453" t="s">
        <v>687</v>
      </c>
      <c r="D171" s="453" t="s">
        <v>362</v>
      </c>
    </row>
    <row r="172" spans="1:4">
      <c r="A172">
        <v>169</v>
      </c>
      <c r="B172" s="452" t="s">
        <v>688</v>
      </c>
      <c r="C172" s="453" t="s">
        <v>689</v>
      </c>
      <c r="D172" s="453" t="s">
        <v>362</v>
      </c>
    </row>
    <row r="173" spans="1:4">
      <c r="A173">
        <v>170</v>
      </c>
      <c r="B173" s="452" t="s">
        <v>690</v>
      </c>
      <c r="C173" s="453" t="s">
        <v>691</v>
      </c>
      <c r="D173" s="453" t="s">
        <v>346</v>
      </c>
    </row>
    <row r="174" spans="1:4">
      <c r="A174">
        <v>171</v>
      </c>
      <c r="B174" s="452" t="s">
        <v>692</v>
      </c>
      <c r="C174" s="453" t="s">
        <v>693</v>
      </c>
      <c r="D174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0.21988577145593463</v>
      </c>
      <c r="C5" s="458">
        <v>0.78011422854406542</v>
      </c>
      <c r="D5" s="458">
        <v>0.38949733424203842</v>
      </c>
      <c r="E5" s="458">
        <v>0.61050266575796153</v>
      </c>
    </row>
    <row r="6" spans="1:5" ht="20.100000000000001" customHeight="1">
      <c r="A6" s="457" t="s">
        <v>274</v>
      </c>
      <c r="B6" s="458">
        <v>0.31824557680437371</v>
      </c>
      <c r="C6" s="458">
        <v>0.68175442319562629</v>
      </c>
      <c r="D6" s="458">
        <v>0.2868368013171736</v>
      </c>
      <c r="E6" s="458">
        <v>0.71316319868282629</v>
      </c>
    </row>
    <row r="7" spans="1:5" ht="20.100000000000001" customHeight="1">
      <c r="A7" s="457" t="s">
        <v>275</v>
      </c>
      <c r="B7" s="458">
        <v>0.26400458009922018</v>
      </c>
      <c r="C7" s="458">
        <v>0.73599541990077977</v>
      </c>
      <c r="D7" s="458">
        <v>0.31817500788921116</v>
      </c>
      <c r="E7" s="458">
        <v>0.68182499211078884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171</v>
      </c>
      <c r="F18" s="327">
        <f>Complementary_Inf!$F$18</f>
        <v>105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16</v>
      </c>
      <c r="F20" s="328">
        <f>Complementary_Inf!$F$20</f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5750.1563152800045</v>
      </c>
      <c r="F31" s="353">
        <f>Complementary_Inf!$F$31</f>
        <v>7.4930149200000002</v>
      </c>
      <c r="G31" s="354">
        <f>Complementary_Inf!$G$31</f>
        <v>825.23010171999999</v>
      </c>
      <c r="H31" s="354">
        <f>Complementary_Inf!$H$31</f>
        <v>18845.738832670013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2019-10-01T12:24:54Z</dcterms:created>
  <dcterms:modified xsi:type="dcterms:W3CDTF">2019-10-01T12:24:54Z</dcterms:modified>
</cp:coreProperties>
</file>