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M16" i="30" s="1"/>
  <c r="M16" i="82" s="1"/>
  <c r="E16" i="30"/>
  <c r="F16" i="30"/>
  <c r="G16" i="30"/>
  <c r="H16" i="30"/>
  <c r="I16" i="30"/>
  <c r="J16" i="30"/>
  <c r="K16" i="30"/>
  <c r="L16" i="30"/>
  <c r="M17" i="30"/>
  <c r="M18" i="30"/>
  <c r="D19" i="30"/>
  <c r="E19" i="30"/>
  <c r="F19" i="30"/>
  <c r="M19" i="30" s="1"/>
  <c r="M19" i="82" s="1"/>
  <c r="G19" i="30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M25" i="30" s="1"/>
  <c r="M25" i="82" s="1"/>
  <c r="E25" i="30"/>
  <c r="F25" i="30"/>
  <c r="G25" i="30"/>
  <c r="H25" i="30"/>
  <c r="I25" i="30"/>
  <c r="J25" i="30"/>
  <c r="K25" i="30"/>
  <c r="L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H44" i="30"/>
  <c r="I44" i="30"/>
  <c r="J44" i="30"/>
  <c r="K44" i="30"/>
  <c r="L44" i="30"/>
  <c r="M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D23" i="82" s="1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M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G13" i="31"/>
  <c r="H13" i="31"/>
  <c r="I13" i="31"/>
  <c r="J13" i="31"/>
  <c r="K13" i="31"/>
  <c r="K13" i="83" s="1"/>
  <c r="L14" i="31"/>
  <c r="L15" i="31"/>
  <c r="D16" i="31"/>
  <c r="E16" i="31"/>
  <c r="F16" i="31"/>
  <c r="G16" i="31"/>
  <c r="H16" i="31"/>
  <c r="L16" i="31" s="1"/>
  <c r="L16" i="83" s="1"/>
  <c r="I16" i="31"/>
  <c r="I22" i="31" s="1"/>
  <c r="I22" i="83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H22" i="31" s="1"/>
  <c r="H22" i="83" s="1"/>
  <c r="I19" i="31"/>
  <c r="J19" i="31"/>
  <c r="K19" i="31"/>
  <c r="L20" i="31"/>
  <c r="L21" i="31"/>
  <c r="D22" i="31"/>
  <c r="J22" i="31"/>
  <c r="D25" i="31"/>
  <c r="E25" i="31"/>
  <c r="F25" i="31"/>
  <c r="G25" i="31"/>
  <c r="H25" i="31"/>
  <c r="I25" i="31"/>
  <c r="I34" i="31" s="1"/>
  <c r="I34" i="83" s="1"/>
  <c r="J25" i="31"/>
  <c r="K25" i="31"/>
  <c r="L26" i="31"/>
  <c r="L27" i="31"/>
  <c r="D28" i="31"/>
  <c r="E28" i="31"/>
  <c r="F28" i="31"/>
  <c r="L28" i="31" s="1"/>
  <c r="L28" i="83" s="1"/>
  <c r="G28" i="31"/>
  <c r="H28" i="31"/>
  <c r="I28" i="31"/>
  <c r="J28" i="31"/>
  <c r="K28" i="31"/>
  <c r="L29" i="31"/>
  <c r="L30" i="31"/>
  <c r="D31" i="31"/>
  <c r="E31" i="31"/>
  <c r="E34" i="31" s="1"/>
  <c r="F31" i="31"/>
  <c r="F34" i="31" s="1"/>
  <c r="F34" i="83" s="1"/>
  <c r="G31" i="31"/>
  <c r="H31" i="31"/>
  <c r="I31" i="31"/>
  <c r="J31" i="31"/>
  <c r="K31" i="31"/>
  <c r="K34" i="31" s="1"/>
  <c r="K34" i="83" s="1"/>
  <c r="L32" i="31"/>
  <c r="L33" i="31"/>
  <c r="D34" i="31"/>
  <c r="G34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L44" i="31" s="1"/>
  <c r="L44" i="83" s="1"/>
  <c r="I44" i="31"/>
  <c r="I50" i="31" s="1"/>
  <c r="I50" i="83" s="1"/>
  <c r="J44" i="31"/>
  <c r="K44" i="31"/>
  <c r="L45" i="31"/>
  <c r="L46" i="31"/>
  <c r="D47" i="31"/>
  <c r="E47" i="31"/>
  <c r="F47" i="31"/>
  <c r="L47" i="31" s="1"/>
  <c r="L47" i="83" s="1"/>
  <c r="G47" i="31"/>
  <c r="H47" i="31"/>
  <c r="H50" i="31" s="1"/>
  <c r="H50" i="83" s="1"/>
  <c r="I47" i="31"/>
  <c r="J47" i="31"/>
  <c r="K47" i="31"/>
  <c r="L48" i="31"/>
  <c r="L49" i="31"/>
  <c r="E50" i="31"/>
  <c r="G50" i="31"/>
  <c r="J50" i="31"/>
  <c r="K50" i="31"/>
  <c r="L52" i="31"/>
  <c r="L53" i="31"/>
  <c r="L54" i="31"/>
  <c r="D13" i="83"/>
  <c r="E13" i="83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4" i="83"/>
  <c r="G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G50" i="83"/>
  <c r="J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 s="1"/>
  <c r="M15" i="84" s="1"/>
  <c r="D16" i="32"/>
  <c r="K16" i="32" s="1"/>
  <c r="K16" i="84" s="1"/>
  <c r="E16" i="32"/>
  <c r="E22" i="32" s="1"/>
  <c r="E22" i="84" s="1"/>
  <c r="F16" i="32"/>
  <c r="F22" i="32" s="1"/>
  <c r="F22" i="84" s="1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F19" i="32"/>
  <c r="G19" i="32"/>
  <c r="G22" i="32" s="1"/>
  <c r="G22" i="84" s="1"/>
  <c r="H19" i="32"/>
  <c r="H22" i="32" s="1"/>
  <c r="H22" i="84" s="1"/>
  <c r="I19" i="32"/>
  <c r="J19" i="32"/>
  <c r="L19" i="32"/>
  <c r="K20" i="32"/>
  <c r="M20" i="32"/>
  <c r="M19" i="32" s="1"/>
  <c r="K21" i="32"/>
  <c r="M21" i="32" s="1"/>
  <c r="M21" i="84" s="1"/>
  <c r="D22" i="32"/>
  <c r="I22" i="32"/>
  <c r="J22" i="32"/>
  <c r="L22" i="32"/>
  <c r="D25" i="32"/>
  <c r="E25" i="32"/>
  <c r="F25" i="32"/>
  <c r="G25" i="32"/>
  <c r="G34" i="32" s="1"/>
  <c r="G34" i="84" s="1"/>
  <c r="H25" i="32"/>
  <c r="I25" i="32"/>
  <c r="J25" i="32"/>
  <c r="L25" i="32"/>
  <c r="K26" i="32"/>
  <c r="M26" i="32"/>
  <c r="K27" i="32"/>
  <c r="M27" i="32" s="1"/>
  <c r="M27" i="84" s="1"/>
  <c r="D28" i="32"/>
  <c r="K28" i="32" s="1"/>
  <c r="K28" i="84" s="1"/>
  <c r="E28" i="32"/>
  <c r="F28" i="32"/>
  <c r="G28" i="32"/>
  <c r="H28" i="32"/>
  <c r="I28" i="32"/>
  <c r="I34" i="32" s="1"/>
  <c r="I34" i="84" s="1"/>
  <c r="J28" i="32"/>
  <c r="J34" i="32" s="1"/>
  <c r="J34" i="84" s="1"/>
  <c r="L28" i="32"/>
  <c r="K29" i="32"/>
  <c r="M29" i="32" s="1"/>
  <c r="K30" i="32"/>
  <c r="M30" i="32"/>
  <c r="D31" i="32"/>
  <c r="D34" i="32" s="1"/>
  <c r="D34" i="84" s="1"/>
  <c r="E31" i="32"/>
  <c r="F31" i="32"/>
  <c r="G31" i="32"/>
  <c r="H31" i="32"/>
  <c r="I31" i="32"/>
  <c r="J31" i="32"/>
  <c r="K31" i="32"/>
  <c r="L31" i="32"/>
  <c r="L34" i="32" s="1"/>
  <c r="L34" i="84" s="1"/>
  <c r="K32" i="32"/>
  <c r="M32" i="32" s="1"/>
  <c r="K33" i="32"/>
  <c r="M33" i="32" s="1"/>
  <c r="M33" i="84" s="1"/>
  <c r="E34" i="32"/>
  <c r="F34" i="32"/>
  <c r="H34" i="32"/>
  <c r="K36" i="32"/>
  <c r="M36" i="32" s="1"/>
  <c r="M36" i="84" s="1"/>
  <c r="K37" i="32"/>
  <c r="M37" i="32" s="1"/>
  <c r="M37" i="84" s="1"/>
  <c r="K38" i="32"/>
  <c r="M38" i="32" s="1"/>
  <c r="M38" i="84" s="1"/>
  <c r="D41" i="32"/>
  <c r="K41" i="32" s="1"/>
  <c r="K41" i="84" s="1"/>
  <c r="E41" i="32"/>
  <c r="E50" i="32" s="1"/>
  <c r="E50" i="84" s="1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E44" i="32"/>
  <c r="F44" i="32"/>
  <c r="G44" i="32"/>
  <c r="K44" i="32" s="1"/>
  <c r="K44" i="84" s="1"/>
  <c r="H44" i="32"/>
  <c r="H50" i="32" s="1"/>
  <c r="H50" i="84" s="1"/>
  <c r="I44" i="32"/>
  <c r="J44" i="32"/>
  <c r="L44" i="32"/>
  <c r="K45" i="32"/>
  <c r="M45" i="32"/>
  <c r="K46" i="32"/>
  <c r="M46" i="32" s="1"/>
  <c r="M46" i="84" s="1"/>
  <c r="D47" i="32"/>
  <c r="K47" i="32" s="1"/>
  <c r="E47" i="32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 s="1"/>
  <c r="K49" i="32"/>
  <c r="M49" i="32"/>
  <c r="D50" i="32"/>
  <c r="F50" i="32"/>
  <c r="L50" i="32"/>
  <c r="K52" i="32"/>
  <c r="M52" i="32" s="1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I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E34" i="84"/>
  <c r="F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D22" i="85" s="1"/>
  <c r="E19" i="33"/>
  <c r="F19" i="33"/>
  <c r="G19" i="33"/>
  <c r="H19" i="33"/>
  <c r="I19" i="33"/>
  <c r="I22" i="33" s="1"/>
  <c r="I22" i="85" s="1"/>
  <c r="J19" i="33"/>
  <c r="K19" i="33"/>
  <c r="L19" i="33"/>
  <c r="L22" i="33" s="1"/>
  <c r="L22" i="85" s="1"/>
  <c r="M19" i="33"/>
  <c r="N19" i="33"/>
  <c r="O19" i="33"/>
  <c r="P19" i="33"/>
  <c r="Q19" i="33"/>
  <c r="Q22" i="33" s="1"/>
  <c r="Q22" i="85" s="1"/>
  <c r="R19" i="33"/>
  <c r="S19" i="33"/>
  <c r="T19" i="33"/>
  <c r="T22" i="33" s="1"/>
  <c r="T22" i="85" s="1"/>
  <c r="U19" i="33"/>
  <c r="V19" i="33"/>
  <c r="W19" i="33"/>
  <c r="X19" i="33"/>
  <c r="Y19" i="33"/>
  <c r="Y22" i="33" s="1"/>
  <c r="Y22" i="85" s="1"/>
  <c r="Z19" i="33"/>
  <c r="AA19" i="33"/>
  <c r="AB19" i="33"/>
  <c r="AB22" i="33" s="1"/>
  <c r="AB22" i="85" s="1"/>
  <c r="AC19" i="33"/>
  <c r="AD19" i="33"/>
  <c r="AE19" i="33"/>
  <c r="AF19" i="33"/>
  <c r="AG19" i="33"/>
  <c r="AG22" i="33" s="1"/>
  <c r="AG22" i="85" s="1"/>
  <c r="AH19" i="33"/>
  <c r="AI19" i="33"/>
  <c r="AJ19" i="33"/>
  <c r="AJ22" i="33" s="1"/>
  <c r="AJ22" i="85" s="1"/>
  <c r="AK19" i="33"/>
  <c r="AL19" i="33"/>
  <c r="AM19" i="33"/>
  <c r="AN19" i="33"/>
  <c r="AO19" i="33"/>
  <c r="AO22" i="33" s="1"/>
  <c r="AO22" i="85" s="1"/>
  <c r="AP19" i="33"/>
  <c r="AQ19" i="33"/>
  <c r="AR19" i="33"/>
  <c r="AR22" i="33" s="1"/>
  <c r="AR22" i="85" s="1"/>
  <c r="E22" i="33"/>
  <c r="F22" i="33"/>
  <c r="G22" i="33"/>
  <c r="H22" i="33"/>
  <c r="J22" i="33"/>
  <c r="K22" i="33"/>
  <c r="M22" i="33"/>
  <c r="N22" i="33"/>
  <c r="O22" i="33"/>
  <c r="P22" i="33"/>
  <c r="R22" i="33"/>
  <c r="S22" i="33"/>
  <c r="U22" i="33"/>
  <c r="V22" i="33"/>
  <c r="W22" i="33"/>
  <c r="X22" i="33"/>
  <c r="Z22" i="33"/>
  <c r="AA22" i="33"/>
  <c r="AC22" i="33"/>
  <c r="AD22" i="33"/>
  <c r="AE22" i="33"/>
  <c r="AF22" i="33"/>
  <c r="AH22" i="33"/>
  <c r="AI22" i="33"/>
  <c r="AK22" i="33"/>
  <c r="AL22" i="33"/>
  <c r="AM22" i="33"/>
  <c r="AN22" i="33"/>
  <c r="AP22" i="33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E34" i="33" s="1"/>
  <c r="E34" i="85" s="1"/>
  <c r="F31" i="33"/>
  <c r="G31" i="33"/>
  <c r="H31" i="33"/>
  <c r="H34" i="33" s="1"/>
  <c r="H34" i="85" s="1"/>
  <c r="I31" i="33"/>
  <c r="J31" i="33"/>
  <c r="K31" i="33"/>
  <c r="L31" i="33"/>
  <c r="M31" i="33"/>
  <c r="M34" i="33" s="1"/>
  <c r="M34" i="85" s="1"/>
  <c r="N31" i="33"/>
  <c r="O31" i="33"/>
  <c r="P31" i="33"/>
  <c r="P34" i="33" s="1"/>
  <c r="P34" i="85" s="1"/>
  <c r="Q31" i="33"/>
  <c r="R31" i="33"/>
  <c r="S31" i="33"/>
  <c r="T31" i="33"/>
  <c r="U31" i="33"/>
  <c r="U34" i="33" s="1"/>
  <c r="U34" i="85" s="1"/>
  <c r="V31" i="33"/>
  <c r="W31" i="33"/>
  <c r="X31" i="33"/>
  <c r="X34" i="33" s="1"/>
  <c r="X34" i="85" s="1"/>
  <c r="Y31" i="33"/>
  <c r="Z31" i="33"/>
  <c r="AA31" i="33"/>
  <c r="AB31" i="33"/>
  <c r="AC31" i="33"/>
  <c r="AC34" i="33" s="1"/>
  <c r="AC34" i="85" s="1"/>
  <c r="AD31" i="33"/>
  <c r="AE31" i="33"/>
  <c r="AF31" i="33"/>
  <c r="AF34" i="33" s="1"/>
  <c r="AF34" i="85" s="1"/>
  <c r="AG31" i="33"/>
  <c r="AH31" i="33"/>
  <c r="AI31" i="33"/>
  <c r="AJ31" i="33"/>
  <c r="AK31" i="33"/>
  <c r="AK34" i="33" s="1"/>
  <c r="AK34" i="85" s="1"/>
  <c r="AL31" i="33"/>
  <c r="AM31" i="33"/>
  <c r="AN31" i="33"/>
  <c r="AN34" i="33" s="1"/>
  <c r="AN34" i="85" s="1"/>
  <c r="AO31" i="33"/>
  <c r="AP31" i="33"/>
  <c r="AQ31" i="33"/>
  <c r="AR31" i="33"/>
  <c r="D34" i="33"/>
  <c r="F34" i="33"/>
  <c r="G34" i="33"/>
  <c r="I34" i="33"/>
  <c r="J34" i="33"/>
  <c r="K34" i="33"/>
  <c r="L34" i="33"/>
  <c r="N34" i="33"/>
  <c r="O34" i="33"/>
  <c r="Q34" i="33"/>
  <c r="R34" i="33"/>
  <c r="S34" i="33"/>
  <c r="T34" i="33"/>
  <c r="V34" i="33"/>
  <c r="W34" i="33"/>
  <c r="Y34" i="33"/>
  <c r="Z34" i="33"/>
  <c r="AA34" i="33"/>
  <c r="AB34" i="33"/>
  <c r="AD34" i="33"/>
  <c r="AE34" i="33"/>
  <c r="AG34" i="33"/>
  <c r="AH34" i="33"/>
  <c r="AI34" i="33"/>
  <c r="AJ34" i="33"/>
  <c r="AL34" i="33"/>
  <c r="AM34" i="33"/>
  <c r="AO34" i="33"/>
  <c r="AP34" i="33"/>
  <c r="AQ34" i="33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D50" i="33" s="1"/>
  <c r="D50" i="85" s="1"/>
  <c r="E47" i="33"/>
  <c r="F47" i="33"/>
  <c r="G47" i="33"/>
  <c r="G50" i="33" s="1"/>
  <c r="G50" i="85" s="1"/>
  <c r="H47" i="33"/>
  <c r="I47" i="33"/>
  <c r="I50" i="33" s="1"/>
  <c r="I50" i="85" s="1"/>
  <c r="J47" i="33"/>
  <c r="K47" i="33"/>
  <c r="L47" i="33"/>
  <c r="L50" i="33" s="1"/>
  <c r="L50" i="85" s="1"/>
  <c r="M47" i="33"/>
  <c r="N47" i="33"/>
  <c r="O47" i="33"/>
  <c r="O50" i="33" s="1"/>
  <c r="O50" i="85" s="1"/>
  <c r="P47" i="33"/>
  <c r="Q47" i="33"/>
  <c r="Q50" i="33" s="1"/>
  <c r="Q50" i="85" s="1"/>
  <c r="R47" i="33"/>
  <c r="S47" i="33"/>
  <c r="T47" i="33"/>
  <c r="T50" i="33" s="1"/>
  <c r="T50" i="85" s="1"/>
  <c r="U47" i="33"/>
  <c r="V47" i="33"/>
  <c r="W47" i="33"/>
  <c r="W50" i="33" s="1"/>
  <c r="W50" i="85" s="1"/>
  <c r="X47" i="33"/>
  <c r="Y47" i="33"/>
  <c r="Y50" i="33" s="1"/>
  <c r="Y50" i="85" s="1"/>
  <c r="Z47" i="33"/>
  <c r="AA47" i="33"/>
  <c r="AB47" i="33"/>
  <c r="AB50" i="33" s="1"/>
  <c r="AB50" i="85" s="1"/>
  <c r="AC47" i="33"/>
  <c r="AD47" i="33"/>
  <c r="AE47" i="33"/>
  <c r="AE50" i="33" s="1"/>
  <c r="AE50" i="85" s="1"/>
  <c r="AF47" i="33"/>
  <c r="AG47" i="33"/>
  <c r="AG50" i="33" s="1"/>
  <c r="AG50" i="85" s="1"/>
  <c r="AH47" i="33"/>
  <c r="AI47" i="33"/>
  <c r="AJ47" i="33"/>
  <c r="AJ50" i="33" s="1"/>
  <c r="AJ50" i="85" s="1"/>
  <c r="AK47" i="33"/>
  <c r="AL47" i="33"/>
  <c r="AM47" i="33"/>
  <c r="AM50" i="33" s="1"/>
  <c r="AM50" i="85" s="1"/>
  <c r="AN47" i="33"/>
  <c r="AO47" i="33"/>
  <c r="AO50" i="33" s="1"/>
  <c r="AO50" i="85" s="1"/>
  <c r="AP47" i="33"/>
  <c r="AQ47" i="33"/>
  <c r="AR47" i="33"/>
  <c r="AR50" i="33" s="1"/>
  <c r="AR50" i="85" s="1"/>
  <c r="E50" i="33"/>
  <c r="F50" i="33"/>
  <c r="H50" i="33"/>
  <c r="J50" i="33"/>
  <c r="K50" i="33"/>
  <c r="M50" i="33"/>
  <c r="N50" i="33"/>
  <c r="P50" i="33"/>
  <c r="R50" i="33"/>
  <c r="S50" i="33"/>
  <c r="U50" i="33"/>
  <c r="V50" i="33"/>
  <c r="X50" i="33"/>
  <c r="Z50" i="33"/>
  <c r="AA50" i="33"/>
  <c r="AC50" i="33"/>
  <c r="AD50" i="33"/>
  <c r="AF50" i="33"/>
  <c r="AH50" i="33"/>
  <c r="AI50" i="33"/>
  <c r="AK50" i="33"/>
  <c r="AL50" i="33"/>
  <c r="AN50" i="33"/>
  <c r="AP50" i="33"/>
  <c r="AQ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G22" i="85"/>
  <c r="H22" i="85"/>
  <c r="J22" i="85"/>
  <c r="K22" i="85"/>
  <c r="M22" i="85"/>
  <c r="N22" i="85"/>
  <c r="O22" i="85"/>
  <c r="P22" i="85"/>
  <c r="R22" i="85"/>
  <c r="S22" i="85"/>
  <c r="U22" i="85"/>
  <c r="V22" i="85"/>
  <c r="W22" i="85"/>
  <c r="X22" i="85"/>
  <c r="Z22" i="85"/>
  <c r="AA22" i="85"/>
  <c r="AC22" i="85"/>
  <c r="AD22" i="85"/>
  <c r="AE22" i="85"/>
  <c r="AF22" i="85"/>
  <c r="AH22" i="85"/>
  <c r="AI22" i="85"/>
  <c r="AK22" i="85"/>
  <c r="AL22" i="85"/>
  <c r="AM22" i="85"/>
  <c r="AN22" i="85"/>
  <c r="AP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F34" i="85"/>
  <c r="G34" i="85"/>
  <c r="I34" i="85"/>
  <c r="J34" i="85"/>
  <c r="K34" i="85"/>
  <c r="L34" i="85"/>
  <c r="N34" i="85"/>
  <c r="O34" i="85"/>
  <c r="Q34" i="85"/>
  <c r="R34" i="85"/>
  <c r="S34" i="85"/>
  <c r="T34" i="85"/>
  <c r="V34" i="85"/>
  <c r="W34" i="85"/>
  <c r="Y34" i="85"/>
  <c r="Z34" i="85"/>
  <c r="AA34" i="85"/>
  <c r="AB34" i="85"/>
  <c r="AD34" i="85"/>
  <c r="AE34" i="85"/>
  <c r="AG34" i="85"/>
  <c r="AH34" i="85"/>
  <c r="AI34" i="85"/>
  <c r="AJ34" i="85"/>
  <c r="AL34" i="85"/>
  <c r="AM34" i="85"/>
  <c r="AO34" i="85"/>
  <c r="AP34" i="85"/>
  <c r="AQ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H50" i="85"/>
  <c r="J50" i="85"/>
  <c r="K50" i="85"/>
  <c r="M50" i="85"/>
  <c r="N50" i="85"/>
  <c r="P50" i="85"/>
  <c r="R50" i="85"/>
  <c r="S50" i="85"/>
  <c r="U50" i="85"/>
  <c r="V50" i="85"/>
  <c r="X50" i="85"/>
  <c r="Z50" i="85"/>
  <c r="AA50" i="85"/>
  <c r="AC50" i="85"/>
  <c r="AD50" i="85"/>
  <c r="AF50" i="85"/>
  <c r="AH50" i="85"/>
  <c r="AI50" i="85"/>
  <c r="AK50" i="85"/>
  <c r="AL50" i="85"/>
  <c r="AN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L25" i="76"/>
  <c r="M26" i="76"/>
  <c r="M27" i="76"/>
  <c r="M25" i="76" s="1"/>
  <c r="M25" i="86" s="1"/>
  <c r="D28" i="76"/>
  <c r="M28" i="76" s="1"/>
  <c r="M28" i="86" s="1"/>
  <c r="E28" i="76"/>
  <c r="F28" i="76"/>
  <c r="G28" i="76"/>
  <c r="H28" i="76"/>
  <c r="I28" i="76"/>
  <c r="J28" i="76"/>
  <c r="K28" i="76"/>
  <c r="L28" i="76"/>
  <c r="M29" i="76"/>
  <c r="M30" i="76"/>
  <c r="D31" i="76"/>
  <c r="E31" i="76"/>
  <c r="E34" i="76" s="1"/>
  <c r="E34" i="86" s="1"/>
  <c r="F31" i="76"/>
  <c r="G31" i="76"/>
  <c r="G34" i="76" s="1"/>
  <c r="G34" i="86" s="1"/>
  <c r="H31" i="76"/>
  <c r="H34" i="76" s="1"/>
  <c r="H34" i="86" s="1"/>
  <c r="I31" i="76"/>
  <c r="J31" i="76"/>
  <c r="J34" i="76" s="1"/>
  <c r="J34" i="86" s="1"/>
  <c r="K31" i="76"/>
  <c r="L31" i="76"/>
  <c r="M32" i="76"/>
  <c r="M33" i="76"/>
  <c r="D34" i="76"/>
  <c r="F34" i="76"/>
  <c r="I34" i="76"/>
  <c r="K34" i="76"/>
  <c r="L34" i="76"/>
  <c r="D37" i="76"/>
  <c r="E37" i="76"/>
  <c r="F37" i="76"/>
  <c r="G37" i="76"/>
  <c r="H37" i="76"/>
  <c r="I37" i="76"/>
  <c r="J37" i="76"/>
  <c r="K37" i="76"/>
  <c r="L37" i="76"/>
  <c r="M38" i="76"/>
  <c r="M37" i="76" s="1"/>
  <c r="M37" i="86" s="1"/>
  <c r="M39" i="76"/>
  <c r="D40" i="76"/>
  <c r="E40" i="76"/>
  <c r="F40" i="76"/>
  <c r="M40" i="76" s="1"/>
  <c r="M40" i="86" s="1"/>
  <c r="G40" i="76"/>
  <c r="H40" i="76"/>
  <c r="I40" i="76"/>
  <c r="J40" i="76"/>
  <c r="K40" i="76"/>
  <c r="L40" i="76"/>
  <c r="M41" i="76"/>
  <c r="M42" i="76"/>
  <c r="D43" i="76"/>
  <c r="D46" i="76" s="1"/>
  <c r="E43" i="76"/>
  <c r="F43" i="76"/>
  <c r="G43" i="76"/>
  <c r="G46" i="76" s="1"/>
  <c r="H43" i="76"/>
  <c r="I43" i="76"/>
  <c r="I46" i="76" s="1"/>
  <c r="J43" i="76"/>
  <c r="J46" i="76" s="1"/>
  <c r="K43" i="76"/>
  <c r="L43" i="76"/>
  <c r="L46" i="76" s="1"/>
  <c r="M44" i="76"/>
  <c r="M45" i="76"/>
  <c r="E46" i="76"/>
  <c r="E48" i="76" s="1"/>
  <c r="F46" i="76"/>
  <c r="F48" i="76" s="1"/>
  <c r="H46" i="76"/>
  <c r="K46" i="76"/>
  <c r="K48" i="76"/>
  <c r="K50" i="76" s="1"/>
  <c r="K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F34" i="86"/>
  <c r="I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H46" i="86"/>
  <c r="K46" i="86"/>
  <c r="D47" i="86"/>
  <c r="E47" i="86"/>
  <c r="F47" i="86"/>
  <c r="G47" i="86"/>
  <c r="H47" i="86"/>
  <c r="I47" i="86"/>
  <c r="J47" i="86"/>
  <c r="K47" i="86"/>
  <c r="L47" i="86"/>
  <c r="M47" i="86"/>
  <c r="K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I34" i="35" s="1"/>
  <c r="I34" i="87" s="1"/>
  <c r="J25" i="35"/>
  <c r="K25" i="35"/>
  <c r="L26" i="35"/>
  <c r="L25" i="35" s="1"/>
  <c r="L27" i="35"/>
  <c r="D28" i="35"/>
  <c r="E28" i="35"/>
  <c r="L28" i="35" s="1"/>
  <c r="L28" i="87" s="1"/>
  <c r="F28" i="35"/>
  <c r="F34" i="35" s="1"/>
  <c r="F34" i="87" s="1"/>
  <c r="G28" i="35"/>
  <c r="H28" i="35"/>
  <c r="H34" i="35" s="1"/>
  <c r="H34" i="87" s="1"/>
  <c r="I28" i="35"/>
  <c r="J28" i="35"/>
  <c r="K28" i="35"/>
  <c r="L29" i="35"/>
  <c r="L30" i="35"/>
  <c r="D31" i="35"/>
  <c r="E31" i="35"/>
  <c r="E34" i="35" s="1"/>
  <c r="F31" i="35"/>
  <c r="G31" i="35"/>
  <c r="H31" i="35"/>
  <c r="I31" i="35"/>
  <c r="J31" i="35"/>
  <c r="K31" i="35"/>
  <c r="K34" i="35" s="1"/>
  <c r="K34" i="87" s="1"/>
  <c r="L32" i="35"/>
  <c r="L33" i="35"/>
  <c r="D34" i="35"/>
  <c r="G34" i="35"/>
  <c r="J34" i="35"/>
  <c r="J48" i="35" s="1"/>
  <c r="D37" i="35"/>
  <c r="E37" i="35"/>
  <c r="F37" i="35"/>
  <c r="G37" i="35"/>
  <c r="L37" i="35" s="1"/>
  <c r="H37" i="35"/>
  <c r="I37" i="35"/>
  <c r="J37" i="35"/>
  <c r="K37" i="35"/>
  <c r="L38" i="35"/>
  <c r="L39" i="35"/>
  <c r="D40" i="35"/>
  <c r="D46" i="35" s="1"/>
  <c r="E40" i="35"/>
  <c r="F40" i="35"/>
  <c r="L40" i="35" s="1"/>
  <c r="L40" i="87" s="1"/>
  <c r="G40" i="35"/>
  <c r="H40" i="35"/>
  <c r="I40" i="35"/>
  <c r="J40" i="35"/>
  <c r="K40" i="35"/>
  <c r="L41" i="35"/>
  <c r="L42" i="35"/>
  <c r="D43" i="35"/>
  <c r="E43" i="35"/>
  <c r="L43" i="35" s="1"/>
  <c r="F43" i="35"/>
  <c r="G43" i="35"/>
  <c r="H43" i="35"/>
  <c r="I43" i="35"/>
  <c r="I46" i="35" s="1"/>
  <c r="J43" i="35"/>
  <c r="K43" i="35"/>
  <c r="K46" i="35" s="1"/>
  <c r="L44" i="35"/>
  <c r="L45" i="35"/>
  <c r="E46" i="35"/>
  <c r="H46" i="35"/>
  <c r="H48" i="35" s="1"/>
  <c r="J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4" i="87"/>
  <c r="G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E46" i="87"/>
  <c r="H46" i="87"/>
  <c r="J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J28" i="36"/>
  <c r="K28" i="36"/>
  <c r="L28" i="36"/>
  <c r="M29" i="36"/>
  <c r="M30" i="36"/>
  <c r="D31" i="36"/>
  <c r="D34" i="36" s="1"/>
  <c r="E31" i="36"/>
  <c r="E34" i="36" s="1"/>
  <c r="E34" i="88" s="1"/>
  <c r="F31" i="36"/>
  <c r="G31" i="36"/>
  <c r="G34" i="36" s="1"/>
  <c r="G34" i="88" s="1"/>
  <c r="H31" i="36"/>
  <c r="I31" i="36"/>
  <c r="J31" i="36"/>
  <c r="J34" i="36" s="1"/>
  <c r="J34" i="88" s="1"/>
  <c r="K31" i="36"/>
  <c r="L31" i="36"/>
  <c r="L34" i="36" s="1"/>
  <c r="M32" i="36"/>
  <c r="M33" i="36"/>
  <c r="F34" i="36"/>
  <c r="H34" i="36"/>
  <c r="I34" i="36"/>
  <c r="K34" i="36"/>
  <c r="K48" i="36" s="1"/>
  <c r="D37" i="36"/>
  <c r="E37" i="36"/>
  <c r="F37" i="36"/>
  <c r="G37" i="36"/>
  <c r="H37" i="36"/>
  <c r="I37" i="36"/>
  <c r="J37" i="36"/>
  <c r="K37" i="36"/>
  <c r="M38" i="36"/>
  <c r="M39" i="36"/>
  <c r="D40" i="36"/>
  <c r="D46" i="36" s="1"/>
  <c r="D48" i="36" s="1"/>
  <c r="D52" i="36" s="1"/>
  <c r="D52" i="88" s="1"/>
  <c r="E40" i="36"/>
  <c r="F40" i="36"/>
  <c r="F46" i="36" s="1"/>
  <c r="F48" i="36" s="1"/>
  <c r="F52" i="36" s="1"/>
  <c r="G40" i="36"/>
  <c r="H40" i="36"/>
  <c r="I40" i="36"/>
  <c r="I46" i="36" s="1"/>
  <c r="I48" i="36" s="1"/>
  <c r="I52" i="36" s="1"/>
  <c r="I52" i="88" s="1"/>
  <c r="J40" i="36"/>
  <c r="K40" i="36"/>
  <c r="L40" i="36"/>
  <c r="M40" i="36" s="1"/>
  <c r="M40" i="88" s="1"/>
  <c r="M41" i="36"/>
  <c r="M42" i="36"/>
  <c r="D43" i="36"/>
  <c r="E43" i="36"/>
  <c r="F43" i="36"/>
  <c r="G43" i="36"/>
  <c r="H43" i="36"/>
  <c r="H46" i="36" s="1"/>
  <c r="H48" i="36" s="1"/>
  <c r="I43" i="36"/>
  <c r="J43" i="36"/>
  <c r="J46" i="36" s="1"/>
  <c r="K43" i="36"/>
  <c r="M44" i="36"/>
  <c r="M45" i="36"/>
  <c r="E46" i="36"/>
  <c r="G46" i="36"/>
  <c r="G48" i="36" s="1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F34" i="88"/>
  <c r="H34" i="88"/>
  <c r="I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F46" i="88"/>
  <c r="G46" i="88"/>
  <c r="H46" i="88"/>
  <c r="I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F48" i="88"/>
  <c r="G48" i="88"/>
  <c r="H48" i="88"/>
  <c r="I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F52" i="88"/>
  <c r="O5" i="37"/>
  <c r="D25" i="37"/>
  <c r="E25" i="37"/>
  <c r="E20" i="89" s="1"/>
  <c r="F25" i="37"/>
  <c r="G25" i="37"/>
  <c r="H25" i="37"/>
  <c r="I25" i="37"/>
  <c r="J25" i="37"/>
  <c r="K25" i="37"/>
  <c r="L25" i="37"/>
  <c r="M25" i="37"/>
  <c r="M20" i="89" s="1"/>
  <c r="N25" i="37"/>
  <c r="O25" i="37"/>
  <c r="P25" i="37"/>
  <c r="Q25" i="37"/>
  <c r="R25" i="37"/>
  <c r="S25" i="37"/>
  <c r="T25" i="37"/>
  <c r="U25" i="37"/>
  <c r="U20" i="89" s="1"/>
  <c r="V25" i="37"/>
  <c r="W25" i="37"/>
  <c r="X25" i="37"/>
  <c r="Y25" i="37"/>
  <c r="Z25" i="37"/>
  <c r="AA25" i="37"/>
  <c r="AB25" i="37"/>
  <c r="AC25" i="37"/>
  <c r="AC20" i="89" s="1"/>
  <c r="AD25" i="37"/>
  <c r="AE25" i="37"/>
  <c r="AF25" i="37"/>
  <c r="AG25" i="37"/>
  <c r="AH25" i="37"/>
  <c r="AI25" i="37"/>
  <c r="AJ25" i="37"/>
  <c r="AK25" i="37"/>
  <c r="AK20" i="89" s="1"/>
  <c r="AL25" i="37"/>
  <c r="AM25" i="37"/>
  <c r="AN25" i="37"/>
  <c r="AO25" i="37"/>
  <c r="AP25" i="37"/>
  <c r="AQ25" i="37"/>
  <c r="AR25" i="37"/>
  <c r="D28" i="37"/>
  <c r="D23" i="89" s="1"/>
  <c r="E28" i="37"/>
  <c r="E23" i="89" s="1"/>
  <c r="F28" i="37"/>
  <c r="G28" i="37"/>
  <c r="H28" i="37"/>
  <c r="I28" i="37"/>
  <c r="J28" i="37"/>
  <c r="K28" i="37"/>
  <c r="L28" i="37"/>
  <c r="L23" i="89" s="1"/>
  <c r="M28" i="37"/>
  <c r="M23" i="89" s="1"/>
  <c r="N28" i="37"/>
  <c r="O28" i="37"/>
  <c r="P28" i="37"/>
  <c r="Q28" i="37"/>
  <c r="R28" i="37"/>
  <c r="S28" i="37"/>
  <c r="T28" i="37"/>
  <c r="T23" i="89" s="1"/>
  <c r="U28" i="37"/>
  <c r="U23" i="89" s="1"/>
  <c r="V28" i="37"/>
  <c r="W28" i="37"/>
  <c r="X28" i="37"/>
  <c r="Y28" i="37"/>
  <c r="Z28" i="37"/>
  <c r="AA28" i="37"/>
  <c r="AB28" i="37"/>
  <c r="AB23" i="89" s="1"/>
  <c r="AC28" i="37"/>
  <c r="AC23" i="89" s="1"/>
  <c r="AD28" i="37"/>
  <c r="AE28" i="37"/>
  <c r="AF28" i="37"/>
  <c r="AG28" i="37"/>
  <c r="AH28" i="37"/>
  <c r="AI28" i="37"/>
  <c r="AJ28" i="37"/>
  <c r="AJ23" i="89" s="1"/>
  <c r="AK28" i="37"/>
  <c r="AK23" i="89" s="1"/>
  <c r="AL28" i="37"/>
  <c r="AM28" i="37"/>
  <c r="AN28" i="37"/>
  <c r="AO28" i="37"/>
  <c r="AP28" i="37"/>
  <c r="AQ28" i="37"/>
  <c r="AR28" i="37"/>
  <c r="AR23" i="89" s="1"/>
  <c r="D31" i="37"/>
  <c r="D34" i="37" s="1"/>
  <c r="D29" i="89" s="1"/>
  <c r="E31" i="37"/>
  <c r="F31" i="37"/>
  <c r="F34" i="37" s="1"/>
  <c r="F29" i="89" s="1"/>
  <c r="G31" i="37"/>
  <c r="H31" i="37"/>
  <c r="H34" i="37" s="1"/>
  <c r="H29" i="89" s="1"/>
  <c r="I31" i="37"/>
  <c r="I34" i="37" s="1"/>
  <c r="I29" i="89" s="1"/>
  <c r="J31" i="37"/>
  <c r="K31" i="37"/>
  <c r="K26" i="89" s="1"/>
  <c r="L31" i="37"/>
  <c r="L34" i="37" s="1"/>
  <c r="L29" i="89" s="1"/>
  <c r="M31" i="37"/>
  <c r="N31" i="37"/>
  <c r="N34" i="37" s="1"/>
  <c r="N29" i="89" s="1"/>
  <c r="O31" i="37"/>
  <c r="P31" i="37"/>
  <c r="P34" i="37" s="1"/>
  <c r="P29" i="89" s="1"/>
  <c r="Q31" i="37"/>
  <c r="Q34" i="37" s="1"/>
  <c r="Q29" i="89" s="1"/>
  <c r="R31" i="37"/>
  <c r="S31" i="37"/>
  <c r="S26" i="89" s="1"/>
  <c r="T31" i="37"/>
  <c r="T34" i="37" s="1"/>
  <c r="T29" i="89" s="1"/>
  <c r="U31" i="37"/>
  <c r="V31" i="37"/>
  <c r="V34" i="37" s="1"/>
  <c r="V29" i="89" s="1"/>
  <c r="W31" i="37"/>
  <c r="X31" i="37"/>
  <c r="X34" i="37" s="1"/>
  <c r="X29" i="89" s="1"/>
  <c r="Y31" i="37"/>
  <c r="Y34" i="37" s="1"/>
  <c r="Y29" i="89" s="1"/>
  <c r="Z31" i="37"/>
  <c r="AA31" i="37"/>
  <c r="AA26" i="89" s="1"/>
  <c r="AB31" i="37"/>
  <c r="AB34" i="37" s="1"/>
  <c r="AB29" i="89" s="1"/>
  <c r="AC31" i="37"/>
  <c r="AD31" i="37"/>
  <c r="AD34" i="37" s="1"/>
  <c r="AD29" i="89" s="1"/>
  <c r="AE31" i="37"/>
  <c r="AF31" i="37"/>
  <c r="AF34" i="37" s="1"/>
  <c r="AF29" i="89" s="1"/>
  <c r="AG31" i="37"/>
  <c r="AG34" i="37" s="1"/>
  <c r="AG29" i="89" s="1"/>
  <c r="AH31" i="37"/>
  <c r="AI31" i="37"/>
  <c r="AI26" i="89" s="1"/>
  <c r="AJ31" i="37"/>
  <c r="AJ34" i="37" s="1"/>
  <c r="AJ29" i="89" s="1"/>
  <c r="AK31" i="37"/>
  <c r="AL31" i="37"/>
  <c r="AL34" i="37" s="1"/>
  <c r="AL29" i="89" s="1"/>
  <c r="AM31" i="37"/>
  <c r="AN31" i="37"/>
  <c r="AN34" i="37" s="1"/>
  <c r="AN29" i="89" s="1"/>
  <c r="AO31" i="37"/>
  <c r="AO34" i="37" s="1"/>
  <c r="AO29" i="89" s="1"/>
  <c r="AP31" i="37"/>
  <c r="AQ31" i="37"/>
  <c r="AQ26" i="89" s="1"/>
  <c r="AR31" i="37"/>
  <c r="AR34" i="37" s="1"/>
  <c r="AR29" i="89" s="1"/>
  <c r="G34" i="37"/>
  <c r="J34" i="37"/>
  <c r="J29" i="89" s="1"/>
  <c r="O34" i="37"/>
  <c r="R34" i="37"/>
  <c r="R29" i="89" s="1"/>
  <c r="W34" i="37"/>
  <c r="Z34" i="37"/>
  <c r="Z29" i="89" s="1"/>
  <c r="AE34" i="37"/>
  <c r="AH34" i="37"/>
  <c r="AH29" i="89" s="1"/>
  <c r="AM34" i="37"/>
  <c r="AP34" i="37"/>
  <c r="AP29" i="89" s="1"/>
  <c r="D37" i="37"/>
  <c r="E37" i="37"/>
  <c r="F37" i="37"/>
  <c r="G37" i="37"/>
  <c r="H37" i="37"/>
  <c r="I37" i="37"/>
  <c r="I32" i="89" s="1"/>
  <c r="J37" i="37"/>
  <c r="K37" i="37"/>
  <c r="L37" i="37"/>
  <c r="M37" i="37"/>
  <c r="N37" i="37"/>
  <c r="O37" i="37"/>
  <c r="P37" i="37"/>
  <c r="Q37" i="37"/>
  <c r="Q32" i="89" s="1"/>
  <c r="R37" i="37"/>
  <c r="S37" i="37"/>
  <c r="T37" i="37"/>
  <c r="U37" i="37"/>
  <c r="V37" i="37"/>
  <c r="W37" i="37"/>
  <c r="X37" i="37"/>
  <c r="Y37" i="37"/>
  <c r="Y32" i="89" s="1"/>
  <c r="Z37" i="37"/>
  <c r="AA37" i="37"/>
  <c r="AB37" i="37"/>
  <c r="AC37" i="37"/>
  <c r="AD37" i="37"/>
  <c r="AE37" i="37"/>
  <c r="AF37" i="37"/>
  <c r="AG37" i="37"/>
  <c r="AG32" i="89" s="1"/>
  <c r="AH37" i="37"/>
  <c r="AI37" i="37"/>
  <c r="AJ37" i="37"/>
  <c r="AK37" i="37"/>
  <c r="AL37" i="37"/>
  <c r="AM37" i="37"/>
  <c r="AN37" i="37"/>
  <c r="AO37" i="37"/>
  <c r="AO32" i="89" s="1"/>
  <c r="AP37" i="37"/>
  <c r="AQ37" i="37"/>
  <c r="AR37" i="37"/>
  <c r="D40" i="37"/>
  <c r="E40" i="37"/>
  <c r="F40" i="37"/>
  <c r="G40" i="37"/>
  <c r="H40" i="37"/>
  <c r="H35" i="89" s="1"/>
  <c r="I40" i="37"/>
  <c r="I35" i="89" s="1"/>
  <c r="J40" i="37"/>
  <c r="K40" i="37"/>
  <c r="L40" i="37"/>
  <c r="M40" i="37"/>
  <c r="N40" i="37"/>
  <c r="O40" i="37"/>
  <c r="P40" i="37"/>
  <c r="P35" i="89" s="1"/>
  <c r="Q40" i="37"/>
  <c r="Q35" i="89" s="1"/>
  <c r="R40" i="37"/>
  <c r="S40" i="37"/>
  <c r="T40" i="37"/>
  <c r="U40" i="37"/>
  <c r="V40" i="37"/>
  <c r="W40" i="37"/>
  <c r="X40" i="37"/>
  <c r="X35" i="89" s="1"/>
  <c r="Y40" i="37"/>
  <c r="Y35" i="89" s="1"/>
  <c r="Z40" i="37"/>
  <c r="AA40" i="37"/>
  <c r="AB40" i="37"/>
  <c r="AC40" i="37"/>
  <c r="AD40" i="37"/>
  <c r="AE40" i="37"/>
  <c r="AF40" i="37"/>
  <c r="AF35" i="89" s="1"/>
  <c r="AG40" i="37"/>
  <c r="AG35" i="89" s="1"/>
  <c r="AH40" i="37"/>
  <c r="AI40" i="37"/>
  <c r="AJ40" i="37"/>
  <c r="AK40" i="37"/>
  <c r="AL40" i="37"/>
  <c r="AM40" i="37"/>
  <c r="AN40" i="37"/>
  <c r="AN35" i="89" s="1"/>
  <c r="AO40" i="37"/>
  <c r="AO35" i="89" s="1"/>
  <c r="AP40" i="37"/>
  <c r="AQ40" i="37"/>
  <c r="AR40" i="37"/>
  <c r="D43" i="37"/>
  <c r="D46" i="37" s="1"/>
  <c r="E43" i="37"/>
  <c r="E46" i="37" s="1"/>
  <c r="F43" i="37"/>
  <c r="G43" i="37"/>
  <c r="G38" i="89" s="1"/>
  <c r="H43" i="37"/>
  <c r="H46" i="37" s="1"/>
  <c r="I43" i="37"/>
  <c r="J43" i="37"/>
  <c r="J46" i="37" s="1"/>
  <c r="K43" i="37"/>
  <c r="L43" i="37"/>
  <c r="L46" i="37" s="1"/>
  <c r="M43" i="37"/>
  <c r="M46" i="37" s="1"/>
  <c r="N43" i="37"/>
  <c r="O43" i="37"/>
  <c r="O38" i="89" s="1"/>
  <c r="P43" i="37"/>
  <c r="P46" i="37" s="1"/>
  <c r="Q43" i="37"/>
  <c r="R43" i="37"/>
  <c r="R46" i="37" s="1"/>
  <c r="S43" i="37"/>
  <c r="T43" i="37"/>
  <c r="T46" i="37" s="1"/>
  <c r="U43" i="37"/>
  <c r="U46" i="37" s="1"/>
  <c r="V43" i="37"/>
  <c r="W43" i="37"/>
  <c r="W38" i="89" s="1"/>
  <c r="X43" i="37"/>
  <c r="X46" i="37" s="1"/>
  <c r="Y43" i="37"/>
  <c r="Z43" i="37"/>
  <c r="Z46" i="37" s="1"/>
  <c r="AA43" i="37"/>
  <c r="AB43" i="37"/>
  <c r="AB46" i="37" s="1"/>
  <c r="AC43" i="37"/>
  <c r="AC46" i="37" s="1"/>
  <c r="AD43" i="37"/>
  <c r="AE43" i="37"/>
  <c r="AE38" i="89" s="1"/>
  <c r="AF43" i="37"/>
  <c r="AF46" i="37" s="1"/>
  <c r="AG43" i="37"/>
  <c r="AH43" i="37"/>
  <c r="AH46" i="37" s="1"/>
  <c r="AI43" i="37"/>
  <c r="AJ43" i="37"/>
  <c r="AJ46" i="37" s="1"/>
  <c r="AK43" i="37"/>
  <c r="AK46" i="37" s="1"/>
  <c r="AL43" i="37"/>
  <c r="AM43" i="37"/>
  <c r="AM38" i="89" s="1"/>
  <c r="AN43" i="37"/>
  <c r="AN46" i="37" s="1"/>
  <c r="AO43" i="37"/>
  <c r="AP43" i="37"/>
  <c r="AP46" i="37" s="1"/>
  <c r="AQ43" i="37"/>
  <c r="AR43" i="37"/>
  <c r="AR46" i="37" s="1"/>
  <c r="F46" i="37"/>
  <c r="F41" i="89" s="1"/>
  <c r="K46" i="37"/>
  <c r="N46" i="37"/>
  <c r="N41" i="89" s="1"/>
  <c r="S46" i="37"/>
  <c r="V46" i="37"/>
  <c r="V41" i="89" s="1"/>
  <c r="AA46" i="37"/>
  <c r="AD46" i="37"/>
  <c r="AD41" i="89" s="1"/>
  <c r="AI46" i="37"/>
  <c r="AL46" i="37"/>
  <c r="AL41" i="89" s="1"/>
  <c r="AQ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K20" i="89"/>
  <c r="L20" i="89"/>
  <c r="N20" i="89"/>
  <c r="O20" i="89"/>
  <c r="P20" i="89"/>
  <c r="Q20" i="89"/>
  <c r="R20" i="89"/>
  <c r="S20" i="89"/>
  <c r="T20" i="89"/>
  <c r="V20" i="89"/>
  <c r="W20" i="89"/>
  <c r="X20" i="89"/>
  <c r="Y20" i="89"/>
  <c r="Z20" i="89"/>
  <c r="AA20" i="89"/>
  <c r="AB20" i="89"/>
  <c r="AD20" i="89"/>
  <c r="AE20" i="89"/>
  <c r="AF20" i="89"/>
  <c r="AG20" i="89"/>
  <c r="AH20" i="89"/>
  <c r="AI20" i="89"/>
  <c r="AJ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F23" i="89"/>
  <c r="G23" i="89"/>
  <c r="H23" i="89"/>
  <c r="I23" i="89"/>
  <c r="J23" i="89"/>
  <c r="K23" i="89"/>
  <c r="N23" i="89"/>
  <c r="O23" i="89"/>
  <c r="P23" i="89"/>
  <c r="Q23" i="89"/>
  <c r="R23" i="89"/>
  <c r="S23" i="89"/>
  <c r="V23" i="89"/>
  <c r="W23" i="89"/>
  <c r="X23" i="89"/>
  <c r="Y23" i="89"/>
  <c r="Z23" i="89"/>
  <c r="AA23" i="89"/>
  <c r="AD23" i="89"/>
  <c r="AE23" i="89"/>
  <c r="AF23" i="89"/>
  <c r="AG23" i="89"/>
  <c r="AH23" i="89"/>
  <c r="AI23" i="89"/>
  <c r="AL23" i="89"/>
  <c r="AM23" i="89"/>
  <c r="AN23" i="89"/>
  <c r="AO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G26" i="89"/>
  <c r="H26" i="89"/>
  <c r="I26" i="89"/>
  <c r="J26" i="89"/>
  <c r="M26" i="89"/>
  <c r="N26" i="89"/>
  <c r="O26" i="89"/>
  <c r="P26" i="89"/>
  <c r="Q26" i="89"/>
  <c r="R26" i="89"/>
  <c r="U26" i="89"/>
  <c r="V26" i="89"/>
  <c r="W26" i="89"/>
  <c r="X26" i="89"/>
  <c r="Y26" i="89"/>
  <c r="Z26" i="89"/>
  <c r="AC26" i="89"/>
  <c r="AD26" i="89"/>
  <c r="AE26" i="89"/>
  <c r="AF26" i="89"/>
  <c r="AG26" i="89"/>
  <c r="AH26" i="89"/>
  <c r="AK26" i="89"/>
  <c r="AL26" i="89"/>
  <c r="AM26" i="89"/>
  <c r="AN26" i="89"/>
  <c r="AO26" i="89"/>
  <c r="AP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O29" i="89"/>
  <c r="W29" i="89"/>
  <c r="AE29" i="89"/>
  <c r="AM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K32" i="89"/>
  <c r="L32" i="89"/>
  <c r="M32" i="89"/>
  <c r="N32" i="89"/>
  <c r="O32" i="89"/>
  <c r="P32" i="89"/>
  <c r="R32" i="89"/>
  <c r="S32" i="89"/>
  <c r="T32" i="89"/>
  <c r="U32" i="89"/>
  <c r="V32" i="89"/>
  <c r="W32" i="89"/>
  <c r="X32" i="89"/>
  <c r="Z32" i="89"/>
  <c r="AA32" i="89"/>
  <c r="AB32" i="89"/>
  <c r="AC32" i="89"/>
  <c r="AD32" i="89"/>
  <c r="AE32" i="89"/>
  <c r="AF32" i="89"/>
  <c r="AH32" i="89"/>
  <c r="AI32" i="89"/>
  <c r="AJ32" i="89"/>
  <c r="AK32" i="89"/>
  <c r="AL32" i="89"/>
  <c r="AM32" i="89"/>
  <c r="AN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J35" i="89"/>
  <c r="K35" i="89"/>
  <c r="L35" i="89"/>
  <c r="M35" i="89"/>
  <c r="N35" i="89"/>
  <c r="O35" i="89"/>
  <c r="R35" i="89"/>
  <c r="S35" i="89"/>
  <c r="T35" i="89"/>
  <c r="U35" i="89"/>
  <c r="V35" i="89"/>
  <c r="W35" i="89"/>
  <c r="Z35" i="89"/>
  <c r="AA35" i="89"/>
  <c r="AB35" i="89"/>
  <c r="AC35" i="89"/>
  <c r="AD35" i="89"/>
  <c r="AE35" i="89"/>
  <c r="AH35" i="89"/>
  <c r="AI35" i="89"/>
  <c r="AJ35" i="89"/>
  <c r="AK35" i="89"/>
  <c r="AL35" i="89"/>
  <c r="AM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I38" i="89"/>
  <c r="J38" i="89"/>
  <c r="K38" i="89"/>
  <c r="L38" i="89"/>
  <c r="M38" i="89"/>
  <c r="N38" i="89"/>
  <c r="Q38" i="89"/>
  <c r="R38" i="89"/>
  <c r="S38" i="89"/>
  <c r="T38" i="89"/>
  <c r="U38" i="89"/>
  <c r="V38" i="89"/>
  <c r="Y38" i="89"/>
  <c r="Z38" i="89"/>
  <c r="AA38" i="89"/>
  <c r="AB38" i="89"/>
  <c r="AC38" i="89"/>
  <c r="AD38" i="89"/>
  <c r="AG38" i="89"/>
  <c r="AH38" i="89"/>
  <c r="AI38" i="89"/>
  <c r="AJ38" i="89"/>
  <c r="AK38" i="89"/>
  <c r="AL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K41" i="89"/>
  <c r="S41" i="89"/>
  <c r="AA41" i="89"/>
  <c r="AI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K48" i="37" l="1"/>
  <c r="AK41" i="89"/>
  <c r="AC41" i="89"/>
  <c r="U41" i="89"/>
  <c r="M41" i="89"/>
  <c r="E41" i="89"/>
  <c r="AI48" i="37"/>
  <c r="AR41" i="89"/>
  <c r="AR48" i="37"/>
  <c r="AJ41" i="89"/>
  <c r="AJ48" i="37"/>
  <c r="AB41" i="89"/>
  <c r="AB48" i="37"/>
  <c r="T41" i="89"/>
  <c r="T48" i="37"/>
  <c r="L41" i="89"/>
  <c r="L48" i="37"/>
  <c r="D41" i="89"/>
  <c r="D48" i="37"/>
  <c r="AA48" i="37"/>
  <c r="AP48" i="37"/>
  <c r="AP41" i="89"/>
  <c r="AH48" i="37"/>
  <c r="AH41" i="89"/>
  <c r="Z48" i="37"/>
  <c r="Z41" i="89"/>
  <c r="R48" i="37"/>
  <c r="R41" i="89"/>
  <c r="J48" i="37"/>
  <c r="J41" i="89"/>
  <c r="AN48" i="37"/>
  <c r="AN41" i="89"/>
  <c r="AF48" i="37"/>
  <c r="AF41" i="89"/>
  <c r="X48" i="37"/>
  <c r="X41" i="89"/>
  <c r="P48" i="37"/>
  <c r="P41" i="89"/>
  <c r="H48" i="37"/>
  <c r="H41" i="89"/>
  <c r="AL48" i="37"/>
  <c r="AD48" i="37"/>
  <c r="V48" i="37"/>
  <c r="N48" i="37"/>
  <c r="F48" i="37"/>
  <c r="AM46" i="37"/>
  <c r="AE46" i="37"/>
  <c r="W46" i="37"/>
  <c r="O46" i="37"/>
  <c r="G46" i="37"/>
  <c r="AQ34" i="37"/>
  <c r="AQ29" i="89" s="1"/>
  <c r="AI34" i="37"/>
  <c r="AI29" i="89" s="1"/>
  <c r="AA34" i="37"/>
  <c r="AA29" i="89" s="1"/>
  <c r="S34" i="37"/>
  <c r="S29" i="89" s="1"/>
  <c r="K34" i="37"/>
  <c r="K29" i="89" s="1"/>
  <c r="J48" i="36"/>
  <c r="J46" i="88"/>
  <c r="K48" i="35"/>
  <c r="K46" i="87"/>
  <c r="M37" i="36"/>
  <c r="M37" i="88" s="1"/>
  <c r="L37" i="87"/>
  <c r="M13" i="32"/>
  <c r="M13" i="84" s="1"/>
  <c r="M14" i="84"/>
  <c r="D50" i="83"/>
  <c r="L34" i="31"/>
  <c r="L34" i="83" s="1"/>
  <c r="E34" i="83"/>
  <c r="D48" i="35"/>
  <c r="D46" i="87"/>
  <c r="H52" i="36"/>
  <c r="H52" i="88" s="1"/>
  <c r="L48" i="36"/>
  <c r="I48" i="35"/>
  <c r="I46" i="87"/>
  <c r="H48" i="76"/>
  <c r="I48" i="76"/>
  <c r="I46" i="86"/>
  <c r="M34" i="76"/>
  <c r="M34" i="86" s="1"/>
  <c r="M29" i="84"/>
  <c r="M28" i="32"/>
  <c r="M28" i="84" s="1"/>
  <c r="D48" i="88"/>
  <c r="F50" i="76"/>
  <c r="F50" i="86" s="1"/>
  <c r="F48" i="86"/>
  <c r="M44" i="32"/>
  <c r="M44" i="84" s="1"/>
  <c r="M19" i="84"/>
  <c r="D34" i="82"/>
  <c r="M34" i="30"/>
  <c r="M34" i="82" s="1"/>
  <c r="E48" i="36"/>
  <c r="K48" i="88"/>
  <c r="H50" i="35"/>
  <c r="H50" i="87" s="1"/>
  <c r="H48" i="87"/>
  <c r="J50" i="35"/>
  <c r="J50" i="87" s="1"/>
  <c r="J48" i="87"/>
  <c r="L25" i="87"/>
  <c r="M25" i="36"/>
  <c r="M25" i="88" s="1"/>
  <c r="E48" i="86"/>
  <c r="E50" i="76"/>
  <c r="E50" i="86" s="1"/>
  <c r="G48" i="76"/>
  <c r="G46" i="86"/>
  <c r="M25" i="32"/>
  <c r="M25" i="84" s="1"/>
  <c r="M48" i="84"/>
  <c r="M47" i="32"/>
  <c r="AN38" i="89"/>
  <c r="AF38" i="89"/>
  <c r="X38" i="89"/>
  <c r="P38" i="89"/>
  <c r="H38" i="89"/>
  <c r="AR26" i="89"/>
  <c r="AJ26" i="89"/>
  <c r="AB26" i="89"/>
  <c r="T26" i="89"/>
  <c r="L26" i="89"/>
  <c r="D26" i="89"/>
  <c r="J48" i="76"/>
  <c r="J46" i="86"/>
  <c r="AO46" i="37"/>
  <c r="AG46" i="37"/>
  <c r="Y46" i="37"/>
  <c r="Q46" i="37"/>
  <c r="I46" i="37"/>
  <c r="AK34" i="37"/>
  <c r="AK29" i="89" s="1"/>
  <c r="AC34" i="37"/>
  <c r="AC29" i="89" s="1"/>
  <c r="U34" i="37"/>
  <c r="U29" i="89" s="1"/>
  <c r="M34" i="37"/>
  <c r="M29" i="89" s="1"/>
  <c r="E34" i="37"/>
  <c r="E29" i="89" s="1"/>
  <c r="D46" i="88"/>
  <c r="M28" i="36"/>
  <c r="M28" i="88" s="1"/>
  <c r="L43" i="87"/>
  <c r="M41" i="32"/>
  <c r="M41" i="84" s="1"/>
  <c r="M42" i="84"/>
  <c r="M32" i="84"/>
  <c r="M31" i="32"/>
  <c r="M16" i="32"/>
  <c r="M16" i="84" s="1"/>
  <c r="M17" i="84"/>
  <c r="M22" i="30"/>
  <c r="M22" i="82" s="1"/>
  <c r="K50" i="32"/>
  <c r="K50" i="84" s="1"/>
  <c r="K47" i="84"/>
  <c r="L34" i="35"/>
  <c r="L34" i="87" s="1"/>
  <c r="E48" i="35"/>
  <c r="E34" i="87"/>
  <c r="L48" i="76"/>
  <c r="L46" i="86"/>
  <c r="M46" i="76"/>
  <c r="D48" i="76"/>
  <c r="D46" i="86"/>
  <c r="M43" i="76"/>
  <c r="M43" i="86" s="1"/>
  <c r="G50" i="32"/>
  <c r="G50" i="84" s="1"/>
  <c r="K25" i="32"/>
  <c r="K25" i="84" s="1"/>
  <c r="K19" i="32"/>
  <c r="F50" i="31"/>
  <c r="F50" i="83" s="1"/>
  <c r="L25" i="31"/>
  <c r="L25" i="83" s="1"/>
  <c r="E22" i="31"/>
  <c r="M31" i="30"/>
  <c r="M31" i="82" s="1"/>
  <c r="G46" i="35"/>
  <c r="L31" i="35"/>
  <c r="L31" i="31"/>
  <c r="L31" i="83" s="1"/>
  <c r="K22" i="31"/>
  <c r="K22" i="83" s="1"/>
  <c r="F46" i="35"/>
  <c r="L46" i="35" s="1"/>
  <c r="D50" i="30"/>
  <c r="M31" i="76"/>
  <c r="M31" i="86" s="1"/>
  <c r="L48" i="35" l="1"/>
  <c r="M46" i="36"/>
  <c r="M46" i="88" s="1"/>
  <c r="L46" i="87"/>
  <c r="L31" i="87"/>
  <c r="M31" i="36"/>
  <c r="M31" i="88" s="1"/>
  <c r="E48" i="87"/>
  <c r="E50" i="35"/>
  <c r="E50" i="87" s="1"/>
  <c r="AO48" i="37"/>
  <c r="AO41" i="89"/>
  <c r="M22" i="32"/>
  <c r="M22" i="84" s="1"/>
  <c r="M34" i="36"/>
  <c r="M34" i="88" s="1"/>
  <c r="L50" i="31"/>
  <c r="L50" i="83" s="1"/>
  <c r="O48" i="37"/>
  <c r="O41" i="89"/>
  <c r="AL50" i="37"/>
  <c r="AL45" i="89" s="1"/>
  <c r="AL43" i="89"/>
  <c r="AF50" i="37"/>
  <c r="AF45" i="89" s="1"/>
  <c r="AF43" i="89"/>
  <c r="U48" i="37"/>
  <c r="G46" i="87"/>
  <c r="G48" i="35"/>
  <c r="J52" i="36"/>
  <c r="J52" i="88" s="1"/>
  <c r="J48" i="88"/>
  <c r="W48" i="37"/>
  <c r="W41" i="89"/>
  <c r="Z43" i="89"/>
  <c r="Z50" i="37"/>
  <c r="Z45" i="89" s="1"/>
  <c r="L43" i="89"/>
  <c r="L50" i="37"/>
  <c r="L45" i="89" s="1"/>
  <c r="AR50" i="37"/>
  <c r="AR45" i="89" s="1"/>
  <c r="AR43" i="89"/>
  <c r="J50" i="76"/>
  <c r="J50" i="86" s="1"/>
  <c r="J48" i="86"/>
  <c r="G50" i="76"/>
  <c r="G50" i="86" s="1"/>
  <c r="G48" i="86"/>
  <c r="AE48" i="37"/>
  <c r="AE41" i="89"/>
  <c r="H50" i="37"/>
  <c r="H45" i="89" s="1"/>
  <c r="H43" i="89"/>
  <c r="AN50" i="37"/>
  <c r="AN45" i="89" s="1"/>
  <c r="AN43" i="89"/>
  <c r="I50" i="76"/>
  <c r="I50" i="86" s="1"/>
  <c r="I48" i="86"/>
  <c r="D48" i="87"/>
  <c r="D50" i="35"/>
  <c r="D50" i="87" s="1"/>
  <c r="K34" i="32"/>
  <c r="K34" i="84" s="1"/>
  <c r="AM48" i="37"/>
  <c r="AM41" i="89"/>
  <c r="S48" i="37"/>
  <c r="AH43" i="89"/>
  <c r="AH50" i="37"/>
  <c r="AH45" i="89" s="1"/>
  <c r="T43" i="89"/>
  <c r="T50" i="37"/>
  <c r="T45" i="89" s="1"/>
  <c r="AI43" i="89"/>
  <c r="AI50" i="37"/>
  <c r="AI45" i="89" s="1"/>
  <c r="AC48" i="37"/>
  <c r="D48" i="86"/>
  <c r="D50" i="76"/>
  <c r="D50" i="86" s="1"/>
  <c r="M43" i="36"/>
  <c r="M43" i="88" s="1"/>
  <c r="I48" i="37"/>
  <c r="I41" i="89"/>
  <c r="K52" i="36"/>
  <c r="K52" i="88" s="1"/>
  <c r="H50" i="76"/>
  <c r="H50" i="86" s="1"/>
  <c r="H48" i="86"/>
  <c r="F50" i="37"/>
  <c r="F45" i="89" s="1"/>
  <c r="F43" i="89"/>
  <c r="P50" i="37"/>
  <c r="P45" i="89" s="1"/>
  <c r="P43" i="89"/>
  <c r="D50" i="82"/>
  <c r="M50" i="30"/>
  <c r="M50" i="82" s="1"/>
  <c r="F46" i="87"/>
  <c r="F48" i="35"/>
  <c r="Q41" i="89"/>
  <c r="Q48" i="37"/>
  <c r="E52" i="36"/>
  <c r="E52" i="88" s="1"/>
  <c r="E48" i="88"/>
  <c r="G52" i="36"/>
  <c r="G52" i="88" s="1"/>
  <c r="N50" i="37"/>
  <c r="N45" i="89" s="1"/>
  <c r="N43" i="89"/>
  <c r="J43" i="89"/>
  <c r="J50" i="37"/>
  <c r="J45" i="89" s="1"/>
  <c r="AP43" i="89"/>
  <c r="AP50" i="37"/>
  <c r="AP45" i="89" s="1"/>
  <c r="AB50" i="37"/>
  <c r="AB45" i="89" s="1"/>
  <c r="AB43" i="89"/>
  <c r="E48" i="37"/>
  <c r="AK48" i="37"/>
  <c r="E22" i="83"/>
  <c r="L22" i="31"/>
  <c r="L22" i="83" s="1"/>
  <c r="M48" i="76"/>
  <c r="M46" i="86"/>
  <c r="K22" i="32"/>
  <c r="K22" i="84" s="1"/>
  <c r="K19" i="84"/>
  <c r="L48" i="86"/>
  <c r="L50" i="76"/>
  <c r="L50" i="86" s="1"/>
  <c r="M47" i="84"/>
  <c r="M50" i="32"/>
  <c r="M50" i="84" s="1"/>
  <c r="V50" i="37"/>
  <c r="V45" i="89" s="1"/>
  <c r="V43" i="89"/>
  <c r="X50" i="37"/>
  <c r="X45" i="89" s="1"/>
  <c r="X43" i="89"/>
  <c r="AA43" i="89"/>
  <c r="AA50" i="37"/>
  <c r="AA45" i="89" s="1"/>
  <c r="M48" i="37"/>
  <c r="K43" i="89"/>
  <c r="K50" i="37"/>
  <c r="K45" i="89" s="1"/>
  <c r="Y48" i="37"/>
  <c r="Y41" i="89"/>
  <c r="I50" i="35"/>
  <c r="I50" i="87" s="1"/>
  <c r="I48" i="87"/>
  <c r="M31" i="84"/>
  <c r="M34" i="32"/>
  <c r="M34" i="84" s="1"/>
  <c r="AG41" i="89"/>
  <c r="AG48" i="37"/>
  <c r="M48" i="36"/>
  <c r="L52" i="36"/>
  <c r="L52" i="88" s="1"/>
  <c r="L48" i="88"/>
  <c r="K48" i="87"/>
  <c r="K50" i="35"/>
  <c r="K50" i="87" s="1"/>
  <c r="G48" i="37"/>
  <c r="G41" i="89"/>
  <c r="AD50" i="37"/>
  <c r="AD45" i="89" s="1"/>
  <c r="AD43" i="89"/>
  <c r="R43" i="89"/>
  <c r="R50" i="37"/>
  <c r="R45" i="89" s="1"/>
  <c r="D43" i="89"/>
  <c r="D50" i="37"/>
  <c r="D45" i="89" s="1"/>
  <c r="AJ43" i="89"/>
  <c r="AJ50" i="37"/>
  <c r="AJ45" i="89" s="1"/>
  <c r="AQ48" i="37"/>
  <c r="G50" i="37" l="1"/>
  <c r="G45" i="89" s="1"/>
  <c r="G43" i="89"/>
  <c r="M43" i="89"/>
  <c r="M50" i="37"/>
  <c r="M45" i="89" s="1"/>
  <c r="F48" i="87"/>
  <c r="F50" i="35"/>
  <c r="F50" i="87" s="1"/>
  <c r="AC43" i="89"/>
  <c r="AC50" i="37"/>
  <c r="AC45" i="89" s="1"/>
  <c r="W50" i="37"/>
  <c r="W45" i="89" s="1"/>
  <c r="W43" i="89"/>
  <c r="AO43" i="89"/>
  <c r="AO50" i="37"/>
  <c r="AO45" i="89" s="1"/>
  <c r="AK43" i="89"/>
  <c r="AK50" i="37"/>
  <c r="AK45" i="89" s="1"/>
  <c r="AM50" i="37"/>
  <c r="AM45" i="89" s="1"/>
  <c r="AM43" i="89"/>
  <c r="E43" i="89"/>
  <c r="E50" i="37"/>
  <c r="E45" i="89" s="1"/>
  <c r="G48" i="87"/>
  <c r="G50" i="35"/>
  <c r="G50" i="87" s="1"/>
  <c r="O43" i="89"/>
  <c r="O50" i="37"/>
  <c r="O45" i="89" s="1"/>
  <c r="I43" i="89"/>
  <c r="I50" i="37"/>
  <c r="I45" i="89" s="1"/>
  <c r="AE50" i="37"/>
  <c r="AE45" i="89" s="1"/>
  <c r="AE43" i="89"/>
  <c r="M52" i="36"/>
  <c r="M52" i="88" s="1"/>
  <c r="M48" i="88"/>
  <c r="U43" i="89"/>
  <c r="U50" i="37"/>
  <c r="U45" i="89" s="1"/>
  <c r="AQ43" i="89"/>
  <c r="AQ50" i="37"/>
  <c r="AQ45" i="89" s="1"/>
  <c r="AG43" i="89"/>
  <c r="AG50" i="37"/>
  <c r="AG45" i="89" s="1"/>
  <c r="Q43" i="89"/>
  <c r="Q50" i="37"/>
  <c r="Q45" i="89" s="1"/>
  <c r="Y43" i="89"/>
  <c r="Y50" i="37"/>
  <c r="Y45" i="89" s="1"/>
  <c r="M48" i="86"/>
  <c r="M50" i="76"/>
  <c r="M50" i="86" s="1"/>
  <c r="S43" i="89"/>
  <c r="S50" i="37"/>
  <c r="S45" i="89" s="1"/>
  <c r="L48" i="87"/>
  <c r="L50" i="35"/>
  <c r="L50" i="87" s="1"/>
</calcChain>
</file>

<file path=xl/sharedStrings.xml><?xml version="1.0" encoding="utf-8"?>
<sst xmlns="http://schemas.openxmlformats.org/spreadsheetml/2006/main" count="1688" uniqueCount="643">
  <si>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</si>
  <si>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</si>
  <si>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</si>
  <si>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</si>
  <si>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</si>
  <si>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</si>
  <si>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</si>
  <si>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</si>
  <si>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</si>
  <si>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</si>
  <si>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</si>
  <si>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</si>
  <si>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</si>
  <si>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</si>
  <si>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</si>
  <si>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</si>
  <si>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</si>
  <si>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</si>
  <si>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</si>
  <si>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</si>
  <si>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</si>
  <si>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</si>
  <si>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</si>
  <si>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</si>
  <si>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</si>
  <si>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</si>
  <si>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</si>
  <si>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</si>
  <si>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</si>
  <si>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</si>
  <si>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</si>
  <si>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</si>
  <si>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</si>
  <si>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</si>
  <si>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</si>
  <si>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</si>
  <si>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</si>
  <si>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</si>
  <si>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</si>
  <si>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</si>
  <si>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</si>
  <si>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</si>
  <si>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</si>
  <si>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</si>
  <si>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</si>
  <si>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</si>
  <si>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</si>
  <si>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</si>
  <si>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</si>
  <si>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</si>
  <si>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</si>
  <si>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</si>
  <si>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</si>
  <si>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</si>
  <si>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</si>
  <si>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</si>
  <si>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</si>
  <si>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</si>
  <si>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</si>
  <si>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</si>
  <si>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</si>
  <si>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</si>
  <si>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</si>
  <si>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</si>
  <si>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</si>
  <si>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</si>
  <si>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</si>
  <si>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</si>
  <si>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</si>
  <si>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</si>
  <si>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</si>
  <si>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</si>
  <si>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</si>
  <si>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</si>
  <si>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</si>
  <si>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</si>
  <si>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</si>
  <si>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</si>
  <si>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</si>
  <si>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</si>
  <si>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</si>
  <si>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</si>
  <si>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</si>
  <si>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</si>
  <si>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</si>
  <si>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</si>
  <si>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</si>
  <si>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</si>
  <si>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</si>
  <si>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</si>
  <si>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</si>
  <si>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</si>
  <si>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</si>
  <si>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</si>
  <si>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</si>
  <si>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</si>
  <si>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</si>
  <si>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</si>
  <si>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</si>
  <si>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</si>
  <si>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</si>
  <si>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</si>
  <si>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</si>
  <si>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</si>
  <si>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</si>
  <si>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</si>
  <si>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</si>
  <si>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</si>
  <si>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</si>
  <si>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</si>
  <si>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</si>
  <si>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</si>
  <si>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</si>
  <si>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</si>
  <si>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</si>
  <si>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</si>
  <si>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</si>
  <si>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</si>
  <si>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</si>
  <si>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</si>
  <si>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</si>
  <si>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</si>
  <si>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</si>
  <si>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</si>
  <si>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</si>
  <si>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</si>
  <si>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</si>
  <si>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</si>
  <si>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</si>
  <si>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</si>
  <si>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</si>
  <si>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</si>
  <si>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</si>
  <si>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</si>
  <si>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</si>
  <si>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</si>
  <si>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</si>
  <si>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</si>
  <si>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</si>
  <si>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</si>
  <si>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</si>
  <si>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</si>
  <si>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</si>
  <si>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</si>
  <si>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</si>
  <si>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</si>
  <si>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</si>
  <si>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</si>
  <si>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</si>
  <si>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</si>
  <si>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</si>
  <si>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</si>
  <si>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</si>
  <si>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</si>
  <si>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</si>
  <si>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</si>
  <si>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</si>
  <si>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</si>
  <si>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</si>
  <si>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</si>
  <si>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</si>
  <si>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</si>
  <si>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</si>
  <si>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</si>
  <si>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</si>
  <si>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</si>
  <si>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</si>
  <si>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</si>
  <si>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</si>
  <si>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</si>
  <si>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</si>
  <si>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</si>
  <si>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</si>
  <si>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</si>
  <si>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</si>
  <si>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</si>
  <si>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</si>
  <si>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</si>
  <si>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</si>
  <si>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</si>
  <si>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</si>
  <si>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</si>
  <si>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</si>
  <si>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</si>
  <si>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</si>
  <si>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</si>
  <si>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</si>
  <si>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</si>
  <si>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</si>
  <si>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</si>
  <si>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</si>
  <si>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</si>
  <si>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</si>
  <si>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</si>
  <si>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</si>
  <si>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</si>
  <si>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</si>
  <si>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</si>
  <si>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</si>
  <si>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</si>
  <si>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</si>
  <si>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</si>
  <si>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</si>
  <si>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</si>
  <si>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</si>
  <si>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</si>
  <si>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</si>
  <si>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</si>
  <si>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</si>
  <si>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</si>
  <si>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</si>
  <si>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</si>
  <si>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</si>
  <si>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</si>
  <si>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</si>
  <si>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</si>
  <si>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</si>
  <si>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</si>
  <si>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</si>
  <si>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</si>
  <si>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</si>
  <si>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</si>
  <si>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</si>
  <si>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</si>
  <si>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</si>
  <si>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</si>
  <si>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</si>
  <si>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</si>
  <si>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</si>
  <si>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</si>
  <si>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</si>
  <si>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</si>
  <si>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</si>
  <si>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</si>
  <si>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</si>
  <si>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</si>
  <si>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</si>
  <si>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</si>
  <si>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</si>
  <si>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</si>
  <si>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</si>
  <si>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</si>
  <si>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</si>
  <si>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</si>
  <si>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</si>
  <si>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</si>
  <si>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</si>
  <si>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</si>
  <si>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</si>
  <si>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</si>
  <si>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</si>
  <si>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</si>
  <si>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</si>
  <si>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</si>
  <si>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</si>
  <si>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</si>
  <si>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</si>
  <si>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</si>
  <si>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</si>
  <si>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</si>
  <si>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</si>
  <si>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</si>
  <si>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</si>
  <si>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</si>
  <si>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</si>
  <si>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</si>
  <si>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</si>
  <si>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</si>
  <si>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</si>
  <si>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</si>
  <si>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</si>
  <si>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</si>
  <si>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</si>
  <si>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</si>
  <si>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</si>
  <si>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</si>
  <si>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</si>
  <si>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</si>
  <si>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</si>
  <si>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</si>
  <si>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</si>
  <si>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</si>
  <si>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</si>
  <si>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</si>
  <si>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</si>
  <si>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(октябрь 2009)</t>
  </si>
  <si>
    <t>Структура оборота валют по кассовым сделкам и форвардным контрактам в октябре 2009года (млн.долл. США)</t>
  </si>
  <si>
    <t>Turnover in nominal or notional principal amounts in October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</si>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</sst>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290</v>
      </c>
    </row>
    <row r="38" spans="1:4">
      <c r="A38">
        <v>35</v>
      </c>
      <c r="B38" s="457" t="s">
        <v>364</v>
      </c>
      <c r="C38" s="458" t="s">
        <v>365</v>
      </c>
      <c r="D38" s="458" t="s">
        <v>290</v>
      </c>
    </row>
    <row r="39" spans="1:4">
      <c r="A39">
        <v>36</v>
      </c>
      <c r="B39" s="457" t="s">
        <v>366</v>
      </c>
      <c r="C39" s="458" t="s">
        <v>367</v>
      </c>
      <c r="D39" s="458" t="s">
        <v>303</v>
      </c>
    </row>
    <row r="40" spans="1:4">
      <c r="A40">
        <v>37</v>
      </c>
      <c r="B40" s="457" t="s">
        <v>368</v>
      </c>
      <c r="C40" s="458" t="s">
        <v>369</v>
      </c>
      <c r="D40" s="458" t="s">
        <v>290</v>
      </c>
    </row>
    <row r="41" spans="1:4">
      <c r="A41">
        <v>38</v>
      </c>
      <c r="B41" s="457" t="s">
        <v>370</v>
      </c>
      <c r="C41" s="458" t="s">
        <v>371</v>
      </c>
      <c r="D41" s="458" t="s">
        <v>290</v>
      </c>
    </row>
    <row r="42" spans="1:4">
      <c r="A42">
        <v>39</v>
      </c>
      <c r="B42" s="457" t="s">
        <v>372</v>
      </c>
      <c r="C42" s="458" t="s">
        <v>373</v>
      </c>
      <c r="D42" s="458" t="s">
        <v>290</v>
      </c>
    </row>
    <row r="43" spans="1:4">
      <c r="A43">
        <v>40</v>
      </c>
      <c r="B43" s="457" t="s">
        <v>374</v>
      </c>
      <c r="C43" s="458" t="s">
        <v>375</v>
      </c>
      <c r="D43" s="458" t="s">
        <v>298</v>
      </c>
    </row>
    <row r="44" spans="1:4">
      <c r="A44">
        <v>41</v>
      </c>
      <c r="B44" s="457" t="s">
        <v>376</v>
      </c>
      <c r="C44" s="458" t="s">
        <v>377</v>
      </c>
      <c r="D44" s="458" t="s">
        <v>303</v>
      </c>
    </row>
    <row r="45" spans="1:4">
      <c r="A45">
        <v>42</v>
      </c>
      <c r="B45" s="457" t="s">
        <v>378</v>
      </c>
      <c r="C45" s="458" t="s">
        <v>379</v>
      </c>
      <c r="D45" s="458" t="s">
        <v>290</v>
      </c>
    </row>
    <row r="46" spans="1:4">
      <c r="A46">
        <v>43</v>
      </c>
      <c r="B46" s="457" t="s">
        <v>380</v>
      </c>
      <c r="C46" s="458" t="s">
        <v>381</v>
      </c>
      <c r="D46" s="458" t="s">
        <v>290</v>
      </c>
    </row>
    <row r="47" spans="1:4">
      <c r="A47">
        <v>44</v>
      </c>
      <c r="B47" s="457" t="s">
        <v>382</v>
      </c>
      <c r="C47" s="458" t="s">
        <v>383</v>
      </c>
      <c r="D47" s="458" t="s">
        <v>295</v>
      </c>
    </row>
    <row r="48" spans="1:4">
      <c r="A48">
        <v>45</v>
      </c>
      <c r="B48" s="457" t="s">
        <v>384</v>
      </c>
      <c r="C48" s="458" t="s">
        <v>385</v>
      </c>
      <c r="D48" s="458" t="s">
        <v>386</v>
      </c>
    </row>
    <row r="49" spans="1:4">
      <c r="A49">
        <v>46</v>
      </c>
      <c r="B49" s="457" t="s">
        <v>387</v>
      </c>
      <c r="C49" s="458" t="s">
        <v>388</v>
      </c>
      <c r="D49" s="458" t="s">
        <v>310</v>
      </c>
    </row>
    <row r="50" spans="1:4">
      <c r="A50">
        <v>47</v>
      </c>
      <c r="B50" s="457" t="s">
        <v>389</v>
      </c>
      <c r="C50" s="458" t="s">
        <v>390</v>
      </c>
      <c r="D50" s="458" t="s">
        <v>298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310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310</v>
      </c>
    </row>
    <row r="58" spans="1:4">
      <c r="A58">
        <v>55</v>
      </c>
      <c r="B58" s="457" t="s">
        <v>405</v>
      </c>
      <c r="C58" s="458" t="s">
        <v>406</v>
      </c>
      <c r="D58" s="458" t="s">
        <v>290</v>
      </c>
    </row>
    <row r="59" spans="1:4">
      <c r="A59">
        <v>56</v>
      </c>
      <c r="B59" s="457" t="s">
        <v>407</v>
      </c>
      <c r="C59" s="458" t="s">
        <v>408</v>
      </c>
      <c r="D59" s="458" t="s">
        <v>324</v>
      </c>
    </row>
    <row r="60" spans="1:4">
      <c r="A60">
        <v>57</v>
      </c>
      <c r="B60" s="457" t="s">
        <v>409</v>
      </c>
      <c r="C60" s="458" t="s">
        <v>410</v>
      </c>
      <c r="D60" s="458" t="s">
        <v>290</v>
      </c>
    </row>
    <row r="61" spans="1:4">
      <c r="A61">
        <v>58</v>
      </c>
      <c r="B61" s="457" t="s">
        <v>411</v>
      </c>
      <c r="C61" s="458" t="s">
        <v>412</v>
      </c>
      <c r="D61" s="458" t="s">
        <v>303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303</v>
      </c>
    </row>
    <row r="70" spans="1:4">
      <c r="A70">
        <v>67</v>
      </c>
      <c r="B70" s="457" t="s">
        <v>429</v>
      </c>
      <c r="C70" s="458" t="s">
        <v>430</v>
      </c>
      <c r="D70" s="458" t="s">
        <v>324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303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298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295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303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324</v>
      </c>
    </row>
    <row r="88" spans="1:4">
      <c r="A88">
        <v>85</v>
      </c>
      <c r="B88" s="457" t="s">
        <v>465</v>
      </c>
      <c r="C88" s="458" t="s">
        <v>466</v>
      </c>
      <c r="D88" s="458" t="s">
        <v>298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295</v>
      </c>
    </row>
    <row r="102" spans="1:4">
      <c r="A102">
        <v>99</v>
      </c>
      <c r="B102" s="457" t="s">
        <v>493</v>
      </c>
      <c r="C102" s="458" t="s">
        <v>494</v>
      </c>
      <c r="D102" s="458" t="s">
        <v>290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345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324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345</v>
      </c>
    </row>
    <row r="119" spans="1:4">
      <c r="A119">
        <v>116</v>
      </c>
      <c r="B119" s="457" t="s">
        <v>527</v>
      </c>
      <c r="C119" s="458" t="s">
        <v>528</v>
      </c>
      <c r="D119" s="458" t="s">
        <v>290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295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298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295</v>
      </c>
    </row>
    <row r="151" spans="1:4">
      <c r="A151">
        <v>148</v>
      </c>
      <c r="B151" s="457" t="s">
        <v>591</v>
      </c>
      <c r="C151" s="458" t="s">
        <v>592</v>
      </c>
      <c r="D151" s="458" t="s">
        <v>290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298</v>
      </c>
    </row>
    <row r="154" spans="1:4">
      <c r="A154">
        <v>151</v>
      </c>
      <c r="B154" s="457" t="s">
        <v>597</v>
      </c>
      <c r="C154" s="458" t="s">
        <v>598</v>
      </c>
      <c r="D154" s="458" t="s">
        <v>386</v>
      </c>
    </row>
    <row r="155" spans="1:4">
      <c r="A155">
        <v>152</v>
      </c>
      <c r="B155" s="457" t="s">
        <v>599</v>
      </c>
      <c r="C155" s="458" t="s">
        <v>600</v>
      </c>
      <c r="D155" s="458" t="s">
        <v>386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310</v>
      </c>
    </row>
    <row r="158" spans="1:4">
      <c r="A158">
        <v>155</v>
      </c>
      <c r="B158" s="457" t="s">
        <v>605</v>
      </c>
      <c r="C158" s="458" t="s">
        <v>606</v>
      </c>
      <c r="D158" s="458" t="s">
        <v>303</v>
      </c>
    </row>
    <row r="159" spans="1:4">
      <c r="A159">
        <v>156</v>
      </c>
      <c r="B159" s="457" t="s">
        <v>607</v>
      </c>
      <c r="C159" s="458" t="s">
        <v>608</v>
      </c>
      <c r="D159" s="458" t="s">
        <v>345</v>
      </c>
    </row>
    <row r="160" spans="1:4">
      <c r="A160">
        <v>157</v>
      </c>
      <c r="B160" s="457" t="s">
        <v>609</v>
      </c>
      <c r="C160" s="458" t="s">
        <v>610</v>
      </c>
      <c r="D160" s="458" t="s">
        <v>310</v>
      </c>
    </row>
    <row r="161" spans="1:4">
      <c r="A161">
        <v>158</v>
      </c>
      <c r="B161" s="457" t="s">
        <v>611</v>
      </c>
      <c r="C161" s="458" t="s">
        <v>612</v>
      </c>
      <c r="D161" s="458" t="s">
        <v>303</v>
      </c>
    </row>
    <row r="162" spans="1:4">
      <c r="A162">
        <v>159</v>
      </c>
      <c r="B162" s="457" t="s">
        <v>613</v>
      </c>
      <c r="C162" s="458" t="s">
        <v>614</v>
      </c>
      <c r="D162" s="458" t="s">
        <v>386</v>
      </c>
    </row>
    <row r="163" spans="1:4">
      <c r="A163">
        <v>160</v>
      </c>
      <c r="B163" s="457" t="s">
        <v>615</v>
      </c>
      <c r="C163" s="458" t="s">
        <v>616</v>
      </c>
      <c r="D163" s="458" t="s">
        <v>310</v>
      </c>
    </row>
    <row r="164" spans="1:4">
      <c r="A164">
        <v>161</v>
      </c>
      <c r="B164" s="457" t="s">
        <v>617</v>
      </c>
      <c r="C164" s="458" t="s">
        <v>618</v>
      </c>
      <c r="D164" s="458" t="s">
        <v>345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295</v>
      </c>
    </row>
    <row r="167" spans="1:4">
      <c r="A167">
        <v>164</v>
      </c>
      <c r="B167" s="457" t="s">
        <v>623</v>
      </c>
      <c r="C167" s="458" t="s">
        <v>624</v>
      </c>
      <c r="D167" s="458" t="s">
        <v>298</v>
      </c>
    </row>
    <row r="168" spans="1:4">
      <c r="A168">
        <v>165</v>
      </c>
      <c r="B168" s="457" t="s">
        <v>625</v>
      </c>
      <c r="C168" s="458" t="s">
        <v>626</v>
      </c>
      <c r="D168" s="458" t="s">
        <v>290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298</v>
      </c>
    </row>
    <row r="172" spans="1:4">
      <c r="A172">
        <v>169</v>
      </c>
      <c r="B172" s="457" t="s">
        <v>633</v>
      </c>
      <c r="C172" s="458" t="s">
        <v>634</v>
      </c>
      <c r="D172" s="458" t="s">
        <v>290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303</v>
      </c>
    </row>
    <row r="175" spans="1:4">
      <c r="A175">
        <v>172</v>
      </c>
      <c r="B175" s="457" t="s">
        <v>639</v>
      </c>
      <c r="C175" s="458" t="s">
        <v>640</v>
      </c>
      <c r="D175" s="458" t="s">
        <v>290</v>
      </c>
    </row>
    <row r="176" spans="1:4">
      <c r="A176">
        <v>173</v>
      </c>
      <c r="B176" s="457" t="s">
        <v>641</v>
      </c>
      <c r="C176" s="458" t="s">
        <v>642</v>
      </c>
      <c r="D176" s="458" t="s">
        <v>386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246.87821373999998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246.87821373999998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50.488519240000002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50.488519240000002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127.3518581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83.483917720000008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43.86794038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424.7185910799999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126.85103078000002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126.85103078000002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155.62221777000002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94.160468900000012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61.461748870000001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282.47324854999999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707.19183963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563.27436466999995</v>
      </c>
      <c r="E52" s="448">
        <f>'A7'!E52</f>
        <v>2455.40421083</v>
      </c>
      <c r="F52" s="448">
        <f>'A7'!F52</f>
        <v>2216.6442081600003</v>
      </c>
      <c r="G52" s="448">
        <f>'A7'!G52</f>
        <v>75.332123519999996</v>
      </c>
      <c r="H52" s="448">
        <f>'A7'!H52</f>
        <v>1.6355586</v>
      </c>
      <c r="I52" s="448">
        <f>'A7'!I52</f>
        <v>12.45731198</v>
      </c>
      <c r="J52" s="448">
        <f>'A7'!J52</f>
        <v>29.105842899999999</v>
      </c>
      <c r="K52" s="448">
        <f>'A7'!K52</f>
        <v>5353.8536206600002</v>
      </c>
      <c r="L52" s="448">
        <f>'A7'!L52</f>
        <v>1202.1976211999997</v>
      </c>
      <c r="M52" s="448">
        <f>'A7'!M52</f>
        <v>1092148.4545782316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0.87309181999999996</v>
      </c>
      <c r="M45" s="394">
        <f>'A8'!M50</f>
        <v>0</v>
      </c>
      <c r="N45" s="394">
        <f>'A8'!N50</f>
        <v>98.085287500000007</v>
      </c>
      <c r="O45" s="394">
        <f>'A8'!O50</f>
        <v>12.488742760000003</v>
      </c>
      <c r="P45" s="394">
        <f>'A8'!P50</f>
        <v>0.20582014000000001</v>
      </c>
      <c r="Q45" s="394">
        <f>'A8'!Q50</f>
        <v>0</v>
      </c>
      <c r="R45" s="394">
        <f>'A8'!R50</f>
        <v>0</v>
      </c>
      <c r="S45" s="394">
        <f>'A8'!S50</f>
        <v>1.70899322</v>
      </c>
      <c r="T45" s="394">
        <f>'A8'!T50</f>
        <v>0</v>
      </c>
      <c r="U45" s="394">
        <f>'A8'!U50</f>
        <v>1.18548E-2</v>
      </c>
      <c r="V45" s="394">
        <f>'A8'!V50</f>
        <v>2.0467053799999997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1.1741020000000001E-2</v>
      </c>
      <c r="AA45" s="394">
        <f>'A8'!AA50</f>
        <v>0</v>
      </c>
      <c r="AB45" s="394">
        <f>'A8'!AB50</f>
        <v>0</v>
      </c>
      <c r="AC45" s="394">
        <f>'A8'!AC50</f>
        <v>58.125589060000003</v>
      </c>
      <c r="AD45" s="394">
        <f>'A8'!AD50</f>
        <v>3573.5486484200001</v>
      </c>
      <c r="AE45" s="394">
        <f>'A8'!AE50</f>
        <v>0</v>
      </c>
      <c r="AF45" s="394">
        <f>'A8'!AF50</f>
        <v>0</v>
      </c>
      <c r="AG45" s="394">
        <f>'A8'!AG50</f>
        <v>14.73685646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0.83999420000000002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191.01299999999998</v>
      </c>
      <c r="AR45" s="394">
        <f>'A8'!AR50</f>
        <v>854.47786359000008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1696.3967908500008</v>
      </c>
      <c r="F31" s="358">
        <v>0</v>
      </c>
      <c r="G31" s="359">
        <v>71.326618629999999</v>
      </c>
      <c r="H31" s="359">
        <v>11202.973754594997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170603.57792431186</v>
      </c>
      <c r="E13" s="401">
        <f t="shared" si="0"/>
        <v>6016.7918294100145</v>
      </c>
      <c r="F13" s="401">
        <f t="shared" si="0"/>
        <v>5.4346117300000003</v>
      </c>
      <c r="G13" s="401">
        <f t="shared" si="0"/>
        <v>10.06140781</v>
      </c>
      <c r="H13" s="401">
        <f t="shared" si="0"/>
        <v>5.3452415000000011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0.5674267799999998</v>
      </c>
      <c r="M13" s="401">
        <f t="shared" si="0"/>
        <v>176641.77844154186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130944.58744923185</v>
      </c>
      <c r="E14" s="122">
        <v>4915.6248044200147</v>
      </c>
      <c r="F14" s="122">
        <v>5.4346117300000003</v>
      </c>
      <c r="G14" s="122">
        <v>3.6039857200000003</v>
      </c>
      <c r="H14" s="122">
        <v>5.3452415000000011</v>
      </c>
      <c r="I14" s="122">
        <v>0</v>
      </c>
      <c r="J14" s="122">
        <v>0</v>
      </c>
      <c r="K14" s="122">
        <v>0</v>
      </c>
      <c r="L14" s="388">
        <v>0.5674267799999998</v>
      </c>
      <c r="M14" s="111">
        <f t="shared" ref="M14:M22" si="1">SUM(D14:L14)</f>
        <v>135875.16351938187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39658.990475079998</v>
      </c>
      <c r="E15" s="111">
        <v>1101.1670249900001</v>
      </c>
      <c r="F15" s="111">
        <v>0</v>
      </c>
      <c r="G15" s="111">
        <v>6.4574220899999997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40766.614922159999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69768.491581269845</v>
      </c>
      <c r="E16" s="401">
        <f t="shared" si="2"/>
        <v>8989.7722018899949</v>
      </c>
      <c r="F16" s="401">
        <f t="shared" si="2"/>
        <v>2.5930819699999992</v>
      </c>
      <c r="G16" s="401">
        <f t="shared" si="2"/>
        <v>20.119371830000002</v>
      </c>
      <c r="H16" s="401">
        <f t="shared" si="2"/>
        <v>5.5997299899999984</v>
      </c>
      <c r="I16" s="401">
        <f t="shared" si="2"/>
        <v>0.96642514000000002</v>
      </c>
      <c r="J16" s="401">
        <f t="shared" si="2"/>
        <v>0</v>
      </c>
      <c r="K16" s="401">
        <f t="shared" si="2"/>
        <v>0</v>
      </c>
      <c r="L16" s="401">
        <f t="shared" si="2"/>
        <v>13.108299730000004</v>
      </c>
      <c r="M16" s="111">
        <f t="shared" si="1"/>
        <v>78800.650691819843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45365.723563989799</v>
      </c>
      <c r="E17" s="122">
        <v>6226.6871869799907</v>
      </c>
      <c r="F17" s="122">
        <v>2.3953426199999992</v>
      </c>
      <c r="G17" s="122">
        <v>6.3332053300000011</v>
      </c>
      <c r="H17" s="122">
        <v>4.5971894699999982</v>
      </c>
      <c r="I17" s="122">
        <v>0.96642514000000002</v>
      </c>
      <c r="J17" s="122">
        <v>0</v>
      </c>
      <c r="K17" s="122">
        <v>0</v>
      </c>
      <c r="L17" s="388">
        <v>0.62846556000000009</v>
      </c>
      <c r="M17" s="111">
        <f t="shared" si="1"/>
        <v>51607.331379089796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24402.768017280043</v>
      </c>
      <c r="E18" s="111">
        <v>2763.0850149100038</v>
      </c>
      <c r="F18" s="111">
        <v>0.19773934999999998</v>
      </c>
      <c r="G18" s="111">
        <v>13.7861665</v>
      </c>
      <c r="H18" s="111">
        <v>1.0025405199999999</v>
      </c>
      <c r="I18" s="111">
        <v>0</v>
      </c>
      <c r="J18" s="111">
        <v>0</v>
      </c>
      <c r="K18" s="111">
        <v>0</v>
      </c>
      <c r="L18" s="388">
        <v>12.479834170000004</v>
      </c>
      <c r="M18" s="111">
        <f t="shared" si="1"/>
        <v>27193.319312730044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190963.47151869995</v>
      </c>
      <c r="E19" s="401">
        <f t="shared" si="3"/>
        <v>9081.7895186300138</v>
      </c>
      <c r="F19" s="401">
        <f t="shared" si="3"/>
        <v>45.654416550000015</v>
      </c>
      <c r="G19" s="401">
        <f t="shared" si="3"/>
        <v>81.389707860000016</v>
      </c>
      <c r="H19" s="401">
        <f t="shared" si="3"/>
        <v>52.735898430000006</v>
      </c>
      <c r="I19" s="401">
        <f t="shared" si="3"/>
        <v>1.2902121699999998</v>
      </c>
      <c r="J19" s="401">
        <f t="shared" si="3"/>
        <v>0.16803712999999998</v>
      </c>
      <c r="K19" s="401">
        <f t="shared" si="3"/>
        <v>14.22636127</v>
      </c>
      <c r="L19" s="401">
        <f t="shared" si="3"/>
        <v>22.248625289999989</v>
      </c>
      <c r="M19" s="111">
        <f t="shared" si="1"/>
        <v>200262.97429602998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37148.268434030018</v>
      </c>
      <c r="E20" s="122">
        <v>7854.055387340014</v>
      </c>
      <c r="F20" s="122">
        <v>45.206783360000017</v>
      </c>
      <c r="G20" s="122">
        <v>77.110105800000014</v>
      </c>
      <c r="H20" s="122">
        <v>43.103811390000011</v>
      </c>
      <c r="I20" s="122">
        <v>1.2729395599999997</v>
      </c>
      <c r="J20" s="122">
        <v>0.16803712999999998</v>
      </c>
      <c r="K20" s="122">
        <v>13.02321106</v>
      </c>
      <c r="L20" s="388">
        <v>16.916065239999991</v>
      </c>
      <c r="M20" s="111">
        <f t="shared" si="1"/>
        <v>45199.124774910037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153815.20308466995</v>
      </c>
      <c r="E21" s="111">
        <v>1227.7341312900001</v>
      </c>
      <c r="F21" s="111">
        <v>0.4476331899999999</v>
      </c>
      <c r="G21" s="111">
        <v>4.2796020600000002</v>
      </c>
      <c r="H21" s="111">
        <v>9.6320870399999983</v>
      </c>
      <c r="I21" s="111">
        <v>1.7272610000000001E-2</v>
      </c>
      <c r="J21" s="111">
        <v>0</v>
      </c>
      <c r="K21" s="111">
        <v>1.20315021</v>
      </c>
      <c r="L21" s="388">
        <v>5.3325600499999988</v>
      </c>
      <c r="M21" s="111">
        <f t="shared" si="1"/>
        <v>155063.84952111996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431335.54102428164</v>
      </c>
      <c r="E22" s="401">
        <f t="shared" si="4"/>
        <v>24088.353549930027</v>
      </c>
      <c r="F22" s="401">
        <f t="shared" si="4"/>
        <v>53.682110250000015</v>
      </c>
      <c r="G22" s="401">
        <f t="shared" si="4"/>
        <v>111.57048750000003</v>
      </c>
      <c r="H22" s="401">
        <f t="shared" si="4"/>
        <v>63.680869920000006</v>
      </c>
      <c r="I22" s="401">
        <f t="shared" si="4"/>
        <v>2.2566373099999999</v>
      </c>
      <c r="J22" s="401">
        <f t="shared" si="4"/>
        <v>0.16803712999999998</v>
      </c>
      <c r="K22" s="401">
        <f t="shared" si="4"/>
        <v>14.22636127</v>
      </c>
      <c r="L22" s="401">
        <f t="shared" si="4"/>
        <v>35.92435179999999</v>
      </c>
      <c r="M22" s="111">
        <f t="shared" si="1"/>
        <v>455705.40342939168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2941.9558864400001</v>
      </c>
      <c r="E25" s="401">
        <f t="shared" si="5"/>
        <v>304.24802239000002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3246.2039088300003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203.73000614999998</v>
      </c>
      <c r="E26" s="122">
        <v>2.9824166200000004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206.71242276999999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2738.2258802900001</v>
      </c>
      <c r="E27" s="111">
        <v>301.26560577000004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3039.4914860600002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3202.3301225799996</v>
      </c>
      <c r="E28" s="401">
        <f t="shared" si="7"/>
        <v>482.83461040000003</v>
      </c>
      <c r="F28" s="401">
        <f t="shared" si="7"/>
        <v>0</v>
      </c>
      <c r="G28" s="401">
        <f t="shared" si="7"/>
        <v>7.2150968899999999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3692.3798298699999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1836.9402260599995</v>
      </c>
      <c r="E29" s="122">
        <v>481.66047419000006</v>
      </c>
      <c r="F29" s="122">
        <v>0</v>
      </c>
      <c r="G29" s="122">
        <v>7.2150968899999999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2325.8157971399996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1365.3898965200001</v>
      </c>
      <c r="E30" s="111">
        <v>1.1741362099999999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1366.56403273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3315.6122785899997</v>
      </c>
      <c r="E31" s="401">
        <f t="shared" si="8"/>
        <v>871.87087000999998</v>
      </c>
      <c r="F31" s="401">
        <f t="shared" si="8"/>
        <v>39.693716970000004</v>
      </c>
      <c r="G31" s="401">
        <f t="shared" si="8"/>
        <v>11.090773200000001</v>
      </c>
      <c r="H31" s="401">
        <f t="shared" si="8"/>
        <v>0</v>
      </c>
      <c r="I31" s="401">
        <f t="shared" si="8"/>
        <v>0</v>
      </c>
      <c r="J31" s="401">
        <f t="shared" si="8"/>
        <v>0.2487761</v>
      </c>
      <c r="K31" s="401">
        <f t="shared" si="8"/>
        <v>25.681512680000001</v>
      </c>
      <c r="L31" s="401">
        <f t="shared" si="8"/>
        <v>0</v>
      </c>
      <c r="M31" s="111">
        <f t="shared" si="6"/>
        <v>4264.1979275499998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1766.1342830199999</v>
      </c>
      <c r="E32" s="122">
        <v>796.12522113</v>
      </c>
      <c r="F32" s="122">
        <v>39.693716970000004</v>
      </c>
      <c r="G32" s="122">
        <v>11.090773200000001</v>
      </c>
      <c r="H32" s="122">
        <v>0</v>
      </c>
      <c r="I32" s="122">
        <v>0</v>
      </c>
      <c r="J32" s="122">
        <v>0.2487761</v>
      </c>
      <c r="K32" s="122">
        <v>25.681512680000001</v>
      </c>
      <c r="L32" s="388">
        <v>0</v>
      </c>
      <c r="M32" s="111">
        <f t="shared" si="6"/>
        <v>2638.9742831000003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1549.4779955700001</v>
      </c>
      <c r="E33" s="111">
        <v>75.745648880000005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1625.2236444500002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9459.8982876099999</v>
      </c>
      <c r="E34" s="401">
        <f t="shared" si="9"/>
        <v>1658.9535028</v>
      </c>
      <c r="F34" s="401">
        <f t="shared" si="9"/>
        <v>39.693716970000004</v>
      </c>
      <c r="G34" s="401">
        <f t="shared" si="9"/>
        <v>18.305870089999999</v>
      </c>
      <c r="H34" s="401">
        <f t="shared" si="9"/>
        <v>0</v>
      </c>
      <c r="I34" s="401">
        <f t="shared" si="9"/>
        <v>0</v>
      </c>
      <c r="J34" s="401">
        <f t="shared" si="9"/>
        <v>0.2487761</v>
      </c>
      <c r="K34" s="401">
        <f t="shared" si="9"/>
        <v>25.681512680000001</v>
      </c>
      <c r="L34" s="401">
        <f t="shared" si="9"/>
        <v>0</v>
      </c>
      <c r="M34" s="111">
        <f t="shared" si="6"/>
        <v>11202.781666249999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3074.8083637600002</v>
      </c>
      <c r="E36" s="112">
        <v>593.69318580999993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3668.50154957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5126.6083208400023</v>
      </c>
      <c r="E37" s="112">
        <v>978.51232354000035</v>
      </c>
      <c r="F37" s="112">
        <v>39.693716970000004</v>
      </c>
      <c r="G37" s="112">
        <v>15.678598180000002</v>
      </c>
      <c r="H37" s="112">
        <v>0</v>
      </c>
      <c r="I37" s="112">
        <v>0</v>
      </c>
      <c r="J37" s="112">
        <v>0.2487761</v>
      </c>
      <c r="K37" s="112">
        <v>25.681512680000001</v>
      </c>
      <c r="L37" s="112">
        <v>0</v>
      </c>
      <c r="M37" s="111">
        <f>SUM(D37:L37)</f>
        <v>6186.4232483100041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1258.481603</v>
      </c>
      <c r="E38" s="112">
        <v>86.747993440000002</v>
      </c>
      <c r="F38" s="112">
        <v>0</v>
      </c>
      <c r="G38" s="112">
        <v>2.6272719100000002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1347.85686835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210137.35915012981</v>
      </c>
      <c r="E41" s="401">
        <f t="shared" si="10"/>
        <v>13073.16893556998</v>
      </c>
      <c r="F41" s="401">
        <f t="shared" si="10"/>
        <v>0</v>
      </c>
      <c r="G41" s="401">
        <f t="shared" si="10"/>
        <v>2.9257772800000001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223213.4538629798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126536.11053106992</v>
      </c>
      <c r="E42" s="122">
        <v>12681.208175959981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139217.31870702989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83601.248619059887</v>
      </c>
      <c r="E43" s="111">
        <v>391.96075961000003</v>
      </c>
      <c r="F43" s="111">
        <v>0</v>
      </c>
      <c r="G43" s="111">
        <v>2.9257772800000001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83996.135155949887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54860.770364269956</v>
      </c>
      <c r="E44" s="401">
        <f t="shared" si="12"/>
        <v>10291.970457760004</v>
      </c>
      <c r="F44" s="401">
        <f t="shared" si="12"/>
        <v>0</v>
      </c>
      <c r="G44" s="401">
        <f t="shared" si="12"/>
        <v>7.1025622699999991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0.59154219000000008</v>
      </c>
      <c r="M44" s="111">
        <f t="shared" si="11"/>
        <v>65160.434926489965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37881.709480029967</v>
      </c>
      <c r="E45" s="122">
        <v>9917.7517703000049</v>
      </c>
      <c r="F45" s="122">
        <v>0</v>
      </c>
      <c r="G45" s="122">
        <v>7.1025622699999991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47806.563812599976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16979.060884239989</v>
      </c>
      <c r="E46" s="111">
        <v>374.21868746000001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0.59154219000000008</v>
      </c>
      <c r="M46" s="111">
        <f t="shared" si="11"/>
        <v>17353.871113889989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11138.81319923</v>
      </c>
      <c r="E47" s="401">
        <f t="shared" si="13"/>
        <v>1273.1910898499998</v>
      </c>
      <c r="F47" s="401">
        <f t="shared" si="13"/>
        <v>0</v>
      </c>
      <c r="G47" s="401">
        <f t="shared" si="13"/>
        <v>7.2508828100000002</v>
      </c>
      <c r="H47" s="401">
        <f t="shared" si="13"/>
        <v>0</v>
      </c>
      <c r="I47" s="401">
        <f t="shared" si="13"/>
        <v>0</v>
      </c>
      <c r="J47" s="401">
        <f t="shared" si="13"/>
        <v>0.50552167999999997</v>
      </c>
      <c r="K47" s="401">
        <f t="shared" si="13"/>
        <v>8.8257224999999995</v>
      </c>
      <c r="L47" s="401">
        <f t="shared" si="13"/>
        <v>0</v>
      </c>
      <c r="M47" s="111">
        <f t="shared" si="11"/>
        <v>12428.586416069998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1770.4583680000003</v>
      </c>
      <c r="E48" s="122">
        <v>105.36182041000001</v>
      </c>
      <c r="F48" s="122">
        <v>0</v>
      </c>
      <c r="G48" s="122">
        <v>7.2508828100000002</v>
      </c>
      <c r="H48" s="122">
        <v>0</v>
      </c>
      <c r="I48" s="122">
        <v>0</v>
      </c>
      <c r="J48" s="122">
        <v>0.50552167999999997</v>
      </c>
      <c r="K48" s="122">
        <v>8.8257224999999995</v>
      </c>
      <c r="L48" s="388">
        <v>0</v>
      </c>
      <c r="M48" s="111">
        <f t="shared" si="11"/>
        <v>1892.4023154000001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9368.3548312300009</v>
      </c>
      <c r="E49" s="111">
        <v>1167.8292694399997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10536.184100670001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276136.94271362975</v>
      </c>
      <c r="E50" s="401">
        <f t="shared" si="14"/>
        <v>24638.330483179983</v>
      </c>
      <c r="F50" s="401">
        <f t="shared" si="14"/>
        <v>0</v>
      </c>
      <c r="G50" s="401">
        <f t="shared" si="14"/>
        <v>17.279222359999999</v>
      </c>
      <c r="H50" s="401">
        <f t="shared" si="14"/>
        <v>0</v>
      </c>
      <c r="I50" s="401">
        <f t="shared" si="14"/>
        <v>0</v>
      </c>
      <c r="J50" s="401">
        <f t="shared" si="14"/>
        <v>0.50552167999999997</v>
      </c>
      <c r="K50" s="401">
        <f t="shared" si="14"/>
        <v>8.8257224999999995</v>
      </c>
      <c r="L50" s="401">
        <f t="shared" si="14"/>
        <v>0.59154219000000008</v>
      </c>
      <c r="M50" s="111">
        <f t="shared" si="11"/>
        <v>300802.47520553973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271885.27402952191</v>
      </c>
      <c r="E52" s="112">
        <v>24462.642027689999</v>
      </c>
      <c r="F52" s="112">
        <v>0</v>
      </c>
      <c r="G52" s="112">
        <v>10.320288399999999</v>
      </c>
      <c r="H52" s="112">
        <v>0</v>
      </c>
      <c r="I52" s="112">
        <v>0</v>
      </c>
      <c r="J52" s="112">
        <v>0.25226290000000001</v>
      </c>
      <c r="K52" s="112">
        <v>4.4115681599999998</v>
      </c>
      <c r="L52" s="112">
        <v>0.33486572000000003</v>
      </c>
      <c r="M52" s="111">
        <f>SUM(D52:L52)</f>
        <v>296363.23504239193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4115.2508595799982</v>
      </c>
      <c r="E53" s="112">
        <v>175.68845549000002</v>
      </c>
      <c r="F53" s="112">
        <v>0</v>
      </c>
      <c r="G53" s="112">
        <v>6.9589339600000004</v>
      </c>
      <c r="H53" s="112">
        <v>0</v>
      </c>
      <c r="I53" s="112">
        <v>0</v>
      </c>
      <c r="J53" s="112">
        <v>0.25325878000000002</v>
      </c>
      <c r="K53" s="112">
        <v>4.4141543399999996</v>
      </c>
      <c r="L53" s="112">
        <v>0.25667647000000005</v>
      </c>
      <c r="M53" s="111">
        <f>SUM(D53:L53)</f>
        <v>4302.822338619997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136.41782438000001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136.41782438000001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October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67177.193228260046</v>
      </c>
      <c r="E13" s="401">
        <f t="shared" si="0"/>
        <v>1358.5134705299995</v>
      </c>
      <c r="F13" s="401">
        <f t="shared" si="0"/>
        <v>5784.632637159998</v>
      </c>
      <c r="G13" s="401">
        <f t="shared" si="0"/>
        <v>260.12557568</v>
      </c>
      <c r="H13" s="401">
        <f t="shared" si="0"/>
        <v>204.06940152000004</v>
      </c>
      <c r="I13" s="401">
        <f t="shared" si="0"/>
        <v>287.15883919999999</v>
      </c>
      <c r="J13" s="401">
        <f t="shared" si="0"/>
        <v>30.511623630000003</v>
      </c>
      <c r="K13" s="401">
        <f t="shared" si="0"/>
        <v>217.24441336000001</v>
      </c>
      <c r="L13" s="111">
        <f t="shared" ref="L13:L22" si="1">SUM(D13:K13)</f>
        <v>75319.449189340026</v>
      </c>
    </row>
    <row r="14" spans="1:17" s="14" customFormat="1" ht="18" customHeight="1">
      <c r="A14" s="30"/>
      <c r="B14" s="31" t="s">
        <v>15</v>
      </c>
      <c r="C14" s="31"/>
      <c r="D14" s="122">
        <v>10903.462463069989</v>
      </c>
      <c r="E14" s="122">
        <v>95.918824609999973</v>
      </c>
      <c r="F14" s="122">
        <v>1024.9865397599995</v>
      </c>
      <c r="G14" s="122">
        <v>30.094227429999989</v>
      </c>
      <c r="H14" s="122">
        <v>75.886576800000014</v>
      </c>
      <c r="I14" s="122">
        <v>50.813591939999995</v>
      </c>
      <c r="J14" s="122">
        <v>0.60538155999999987</v>
      </c>
      <c r="K14" s="122">
        <v>26.496820029999999</v>
      </c>
      <c r="L14" s="111">
        <f t="shared" si="1"/>
        <v>12208.264425199988</v>
      </c>
    </row>
    <row r="15" spans="1:17" s="14" customFormat="1" ht="18" customHeight="1">
      <c r="A15" s="30"/>
      <c r="B15" s="31" t="s">
        <v>16</v>
      </c>
      <c r="C15" s="31"/>
      <c r="D15" s="111">
        <v>56273.730765190063</v>
      </c>
      <c r="E15" s="111">
        <v>1262.5946459199995</v>
      </c>
      <c r="F15" s="111">
        <v>4759.6460973999983</v>
      </c>
      <c r="G15" s="111">
        <v>230.03134824999998</v>
      </c>
      <c r="H15" s="111">
        <v>128.18282472000001</v>
      </c>
      <c r="I15" s="111">
        <v>236.34524725999998</v>
      </c>
      <c r="J15" s="111">
        <v>29.906242070000001</v>
      </c>
      <c r="K15" s="111">
        <v>190.74759333</v>
      </c>
      <c r="L15" s="111">
        <f t="shared" si="1"/>
        <v>63111.18476414006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22020.157553700003</v>
      </c>
      <c r="E16" s="401">
        <f t="shared" si="2"/>
        <v>619.11273539000013</v>
      </c>
      <c r="F16" s="401">
        <f t="shared" si="2"/>
        <v>4531.926402320003</v>
      </c>
      <c r="G16" s="401">
        <f t="shared" si="2"/>
        <v>183.30383439000002</v>
      </c>
      <c r="H16" s="401">
        <f t="shared" si="2"/>
        <v>82.397347520000011</v>
      </c>
      <c r="I16" s="401">
        <f t="shared" si="2"/>
        <v>25.44591393</v>
      </c>
      <c r="J16" s="401">
        <f t="shared" si="2"/>
        <v>7.1903257000000007</v>
      </c>
      <c r="K16" s="401">
        <f t="shared" si="2"/>
        <v>267.43366020000002</v>
      </c>
      <c r="L16" s="111">
        <f t="shared" si="1"/>
        <v>27736.967773150009</v>
      </c>
    </row>
    <row r="17" spans="1:14" s="14" customFormat="1" ht="18" customHeight="1">
      <c r="A17" s="30"/>
      <c r="B17" s="31" t="s">
        <v>15</v>
      </c>
      <c r="C17" s="31"/>
      <c r="D17" s="122">
        <v>7175.2897289899893</v>
      </c>
      <c r="E17" s="122">
        <v>103.60564669000001</v>
      </c>
      <c r="F17" s="122">
        <v>214.44101812999992</v>
      </c>
      <c r="G17" s="122">
        <v>31.984724050000001</v>
      </c>
      <c r="H17" s="122">
        <v>30.643819329999999</v>
      </c>
      <c r="I17" s="122">
        <v>0</v>
      </c>
      <c r="J17" s="122">
        <v>0</v>
      </c>
      <c r="K17" s="122">
        <v>8.0597135799999986</v>
      </c>
      <c r="L17" s="111">
        <f t="shared" si="1"/>
        <v>7564.0246507699894</v>
      </c>
    </row>
    <row r="18" spans="1:14" s="14" customFormat="1" ht="18" customHeight="1">
      <c r="A18" s="30"/>
      <c r="B18" s="31" t="s">
        <v>16</v>
      </c>
      <c r="C18" s="31"/>
      <c r="D18" s="111">
        <v>14844.867824710012</v>
      </c>
      <c r="E18" s="111">
        <v>515.50708870000017</v>
      </c>
      <c r="F18" s="111">
        <v>4317.4853841900031</v>
      </c>
      <c r="G18" s="111">
        <v>151.31911034000001</v>
      </c>
      <c r="H18" s="111">
        <v>51.753528190000011</v>
      </c>
      <c r="I18" s="111">
        <v>25.44591393</v>
      </c>
      <c r="J18" s="111">
        <v>7.1903257000000007</v>
      </c>
      <c r="K18" s="111">
        <v>259.37394662000003</v>
      </c>
      <c r="L18" s="111">
        <f t="shared" si="1"/>
        <v>20172.943122380017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47572.560290349968</v>
      </c>
      <c r="E19" s="401">
        <f t="shared" si="3"/>
        <v>428.39532480000003</v>
      </c>
      <c r="F19" s="401">
        <f t="shared" si="3"/>
        <v>4247.2427310399999</v>
      </c>
      <c r="G19" s="401">
        <f t="shared" si="3"/>
        <v>229.35433587999998</v>
      </c>
      <c r="H19" s="401">
        <f t="shared" si="3"/>
        <v>218.04940276000005</v>
      </c>
      <c r="I19" s="401">
        <f t="shared" si="3"/>
        <v>254.37692533999999</v>
      </c>
      <c r="J19" s="401">
        <f t="shared" si="3"/>
        <v>3.4328060000000002</v>
      </c>
      <c r="K19" s="401">
        <f t="shared" si="3"/>
        <v>1123.80985551</v>
      </c>
      <c r="L19" s="111">
        <f t="shared" si="1"/>
        <v>54077.221671679974</v>
      </c>
    </row>
    <row r="20" spans="1:14" s="14" customFormat="1" ht="18" customHeight="1">
      <c r="A20" s="30"/>
      <c r="B20" s="31" t="s">
        <v>15</v>
      </c>
      <c r="C20" s="31"/>
      <c r="D20" s="122">
        <v>7003.2222856299959</v>
      </c>
      <c r="E20" s="122">
        <v>260.31005864999997</v>
      </c>
      <c r="F20" s="122">
        <v>1571.4058403100007</v>
      </c>
      <c r="G20" s="122">
        <v>99.166314060000019</v>
      </c>
      <c r="H20" s="122">
        <v>77.946387100000038</v>
      </c>
      <c r="I20" s="122">
        <v>242.55272050999997</v>
      </c>
      <c r="J20" s="122">
        <v>2.99048165</v>
      </c>
      <c r="K20" s="122">
        <v>134.86799629000001</v>
      </c>
      <c r="L20" s="111">
        <f t="shared" si="1"/>
        <v>9392.4620841999986</v>
      </c>
    </row>
    <row r="21" spans="1:14" s="14" customFormat="1" ht="18" customHeight="1">
      <c r="A21" s="30"/>
      <c r="B21" s="31" t="s">
        <v>16</v>
      </c>
      <c r="C21" s="31"/>
      <c r="D21" s="111">
        <v>40569.338004719975</v>
      </c>
      <c r="E21" s="111">
        <v>168.08526615000005</v>
      </c>
      <c r="F21" s="111">
        <v>2675.8368907299987</v>
      </c>
      <c r="G21" s="111">
        <v>130.18802181999996</v>
      </c>
      <c r="H21" s="111">
        <v>140.10301566000001</v>
      </c>
      <c r="I21" s="111">
        <v>11.824204830000001</v>
      </c>
      <c r="J21" s="111">
        <v>0.44232435000000003</v>
      </c>
      <c r="K21" s="111">
        <v>988.94185922000008</v>
      </c>
      <c r="L21" s="111">
        <f t="shared" si="1"/>
        <v>44684.759587479981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136769.91107231</v>
      </c>
      <c r="E22" s="401">
        <f t="shared" si="4"/>
        <v>2406.0215307199996</v>
      </c>
      <c r="F22" s="401">
        <f t="shared" si="4"/>
        <v>14563.80177052</v>
      </c>
      <c r="G22" s="401">
        <f t="shared" si="4"/>
        <v>672.78374595000003</v>
      </c>
      <c r="H22" s="401">
        <f t="shared" si="4"/>
        <v>504.5161518000001</v>
      </c>
      <c r="I22" s="401">
        <f t="shared" si="4"/>
        <v>566.98167846999991</v>
      </c>
      <c r="J22" s="401">
        <f t="shared" si="4"/>
        <v>41.134755330000004</v>
      </c>
      <c r="K22" s="401">
        <f t="shared" si="4"/>
        <v>1608.4879290700001</v>
      </c>
      <c r="L22" s="111">
        <f t="shared" si="1"/>
        <v>157133.63863416997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31.429790890000003</v>
      </c>
      <c r="E25" s="401">
        <f t="shared" si="5"/>
        <v>12.741966419999999</v>
      </c>
      <c r="F25" s="401">
        <f t="shared" si="5"/>
        <v>78.721744240000007</v>
      </c>
      <c r="G25" s="401">
        <f t="shared" si="5"/>
        <v>1.2551254300000001</v>
      </c>
      <c r="H25" s="401">
        <f t="shared" si="5"/>
        <v>9.491579E-2</v>
      </c>
      <c r="I25" s="401">
        <f t="shared" si="5"/>
        <v>40.459115459999992</v>
      </c>
      <c r="J25" s="401">
        <f t="shared" si="5"/>
        <v>22.34122168</v>
      </c>
      <c r="K25" s="401">
        <f t="shared" si="5"/>
        <v>8.7469096300000029</v>
      </c>
      <c r="L25" s="111">
        <f t="shared" ref="L25:L38" si="6">SUM(D25:K25)</f>
        <v>195.79078953999999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14.001394939999997</v>
      </c>
      <c r="J26" s="122">
        <v>0</v>
      </c>
      <c r="K26" s="122">
        <v>0</v>
      </c>
      <c r="L26" s="111">
        <f t="shared" si="6"/>
        <v>14.001394939999997</v>
      </c>
    </row>
    <row r="27" spans="1:14" s="14" customFormat="1" ht="18" customHeight="1">
      <c r="A27" s="30"/>
      <c r="B27" s="31" t="s">
        <v>16</v>
      </c>
      <c r="C27" s="31"/>
      <c r="D27" s="111">
        <v>31.429790890000003</v>
      </c>
      <c r="E27" s="111">
        <v>12.741966419999999</v>
      </c>
      <c r="F27" s="111">
        <v>78.721744240000007</v>
      </c>
      <c r="G27" s="111">
        <v>1.2551254300000001</v>
      </c>
      <c r="H27" s="111">
        <v>9.491579E-2</v>
      </c>
      <c r="I27" s="111">
        <v>26.457720519999999</v>
      </c>
      <c r="J27" s="111">
        <v>22.34122168</v>
      </c>
      <c r="K27" s="111">
        <v>8.7469096300000029</v>
      </c>
      <c r="L27" s="111">
        <f t="shared" si="6"/>
        <v>181.78939460000001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1155.78778315</v>
      </c>
      <c r="E28" s="401">
        <f t="shared" si="7"/>
        <v>1.0022854800000001</v>
      </c>
      <c r="F28" s="401">
        <f t="shared" si="7"/>
        <v>6.6247252300000001</v>
      </c>
      <c r="G28" s="401">
        <f t="shared" si="7"/>
        <v>1.3372887900000001</v>
      </c>
      <c r="H28" s="401">
        <f t="shared" si="7"/>
        <v>0</v>
      </c>
      <c r="I28" s="401">
        <f t="shared" si="7"/>
        <v>15.81928834</v>
      </c>
      <c r="J28" s="401">
        <f t="shared" si="7"/>
        <v>0</v>
      </c>
      <c r="K28" s="401">
        <f t="shared" si="7"/>
        <v>0</v>
      </c>
      <c r="L28" s="111">
        <f t="shared" si="6"/>
        <v>1180.5713709899999</v>
      </c>
    </row>
    <row r="29" spans="1:14" s="14" customFormat="1" ht="18" customHeight="1">
      <c r="A29" s="30"/>
      <c r="B29" s="31" t="s">
        <v>15</v>
      </c>
      <c r="C29" s="12"/>
      <c r="D29" s="122">
        <v>394.73671862000009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394.73671862000009</v>
      </c>
    </row>
    <row r="30" spans="1:14" s="14" customFormat="1" ht="18" customHeight="1">
      <c r="A30" s="30"/>
      <c r="B30" s="31" t="s">
        <v>16</v>
      </c>
      <c r="C30" s="31"/>
      <c r="D30" s="111">
        <v>761.05106452999996</v>
      </c>
      <c r="E30" s="111">
        <v>1.0022854800000001</v>
      </c>
      <c r="F30" s="111">
        <v>6.6247252300000001</v>
      </c>
      <c r="G30" s="111">
        <v>1.3372887900000001</v>
      </c>
      <c r="H30" s="111">
        <v>0</v>
      </c>
      <c r="I30" s="111">
        <v>15.81928834</v>
      </c>
      <c r="J30" s="111">
        <v>0</v>
      </c>
      <c r="K30" s="111">
        <v>0</v>
      </c>
      <c r="L30" s="111">
        <f t="shared" si="6"/>
        <v>785.83465236999984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315.08882918999996</v>
      </c>
      <c r="E31" s="401">
        <f t="shared" si="8"/>
        <v>11.62521467</v>
      </c>
      <c r="F31" s="401">
        <f t="shared" si="8"/>
        <v>15.92030198</v>
      </c>
      <c r="G31" s="401">
        <f t="shared" si="8"/>
        <v>0.25192509000000002</v>
      </c>
      <c r="H31" s="401">
        <f t="shared" si="8"/>
        <v>0</v>
      </c>
      <c r="I31" s="401">
        <f t="shared" si="8"/>
        <v>2.3132148299999997</v>
      </c>
      <c r="J31" s="401">
        <f t="shared" si="8"/>
        <v>0</v>
      </c>
      <c r="K31" s="401">
        <f t="shared" si="8"/>
        <v>3.6999999999999998E-2</v>
      </c>
      <c r="L31" s="111">
        <f t="shared" si="6"/>
        <v>345.23648575999988</v>
      </c>
    </row>
    <row r="32" spans="1:14" s="14" customFormat="1" ht="18" customHeight="1">
      <c r="A32" s="30"/>
      <c r="B32" s="31" t="s">
        <v>15</v>
      </c>
      <c r="C32" s="12"/>
      <c r="D32" s="122">
        <v>260.71835227999998</v>
      </c>
      <c r="E32" s="122">
        <v>11.62521467</v>
      </c>
      <c r="F32" s="122">
        <v>15.92030198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288.26386892999994</v>
      </c>
    </row>
    <row r="33" spans="1:15" s="14" customFormat="1" ht="18" customHeight="1">
      <c r="A33" s="30"/>
      <c r="B33" s="31" t="s">
        <v>16</v>
      </c>
      <c r="C33" s="31"/>
      <c r="D33" s="111">
        <v>54.370476910000001</v>
      </c>
      <c r="E33" s="111">
        <v>0</v>
      </c>
      <c r="F33" s="111">
        <v>0</v>
      </c>
      <c r="G33" s="111">
        <v>0.25192509000000002</v>
      </c>
      <c r="H33" s="111">
        <v>0</v>
      </c>
      <c r="I33" s="111">
        <v>2.3132148299999997</v>
      </c>
      <c r="J33" s="111">
        <v>0</v>
      </c>
      <c r="K33" s="111">
        <v>3.6999999999999998E-2</v>
      </c>
      <c r="L33" s="111">
        <f t="shared" si="6"/>
        <v>56.97261683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1502.3064032300001</v>
      </c>
      <c r="E34" s="401">
        <f t="shared" si="9"/>
        <v>25.36946657</v>
      </c>
      <c r="F34" s="401">
        <f t="shared" si="9"/>
        <v>101.26677145000001</v>
      </c>
      <c r="G34" s="401">
        <f t="shared" si="9"/>
        <v>2.8443393100000005</v>
      </c>
      <c r="H34" s="401">
        <f t="shared" si="9"/>
        <v>9.491579E-2</v>
      </c>
      <c r="I34" s="401">
        <f t="shared" si="9"/>
        <v>58.591618629999992</v>
      </c>
      <c r="J34" s="401">
        <f t="shared" si="9"/>
        <v>22.34122168</v>
      </c>
      <c r="K34" s="401">
        <f t="shared" si="9"/>
        <v>8.7839096300000037</v>
      </c>
      <c r="L34" s="111">
        <f t="shared" si="6"/>
        <v>1721.59864629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402.9776340300001</v>
      </c>
      <c r="E36" s="112">
        <v>1.1137709299999998</v>
      </c>
      <c r="F36" s="112">
        <v>3.2388988400000001</v>
      </c>
      <c r="G36" s="112">
        <v>1.5070505200000002</v>
      </c>
      <c r="H36" s="112">
        <v>9.491579E-2</v>
      </c>
      <c r="I36" s="112">
        <v>57.844794280000002</v>
      </c>
      <c r="J36" s="112">
        <v>0</v>
      </c>
      <c r="K36" s="112">
        <v>8.7839096300000019</v>
      </c>
      <c r="L36" s="111">
        <f t="shared" si="6"/>
        <v>475.56097402000006</v>
      </c>
    </row>
    <row r="37" spans="1:15" s="14" customFormat="1" ht="18" customHeight="1">
      <c r="A37" s="29"/>
      <c r="B37" s="12" t="s">
        <v>22</v>
      </c>
      <c r="C37" s="12"/>
      <c r="D37" s="112">
        <v>1099.3287691999999</v>
      </c>
      <c r="E37" s="112">
        <v>1.0052663000000002</v>
      </c>
      <c r="F37" s="112">
        <v>96.321143210000002</v>
      </c>
      <c r="G37" s="112">
        <v>1.3372887900000001</v>
      </c>
      <c r="H37" s="112">
        <v>0</v>
      </c>
      <c r="I37" s="112">
        <v>0.74682435000000003</v>
      </c>
      <c r="J37" s="112">
        <v>22.34122168</v>
      </c>
      <c r="K37" s="112">
        <v>0</v>
      </c>
      <c r="L37" s="111">
        <f t="shared" si="6"/>
        <v>1221.0805135299997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23.25042934</v>
      </c>
      <c r="F38" s="112">
        <v>1.7067294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24.957158740000001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74947.979888809932</v>
      </c>
      <c r="E41" s="401">
        <f t="shared" si="10"/>
        <v>2095.1737551500005</v>
      </c>
      <c r="F41" s="401">
        <f t="shared" si="10"/>
        <v>3952.5487364599958</v>
      </c>
      <c r="G41" s="401">
        <f t="shared" si="10"/>
        <v>3460.255484940003</v>
      </c>
      <c r="H41" s="401">
        <f t="shared" si="10"/>
        <v>292.03867921999995</v>
      </c>
      <c r="I41" s="401">
        <f t="shared" si="10"/>
        <v>185.34067934000001</v>
      </c>
      <c r="J41" s="401">
        <f t="shared" si="10"/>
        <v>284.40595275999999</v>
      </c>
      <c r="K41" s="401">
        <f t="shared" si="10"/>
        <v>543.93960384000002</v>
      </c>
      <c r="L41" s="111">
        <f t="shared" ref="L41:L50" si="11">SUM(D41:K41)</f>
        <v>85761.682780519943</v>
      </c>
    </row>
    <row r="42" spans="1:15" s="14" customFormat="1" ht="18" customHeight="1">
      <c r="A42" s="30"/>
      <c r="B42" s="31" t="s">
        <v>15</v>
      </c>
      <c r="C42" s="31"/>
      <c r="D42" s="122">
        <v>19701.048778619948</v>
      </c>
      <c r="E42" s="122">
        <v>59.312856480000022</v>
      </c>
      <c r="F42" s="122">
        <v>1003.6036317999993</v>
      </c>
      <c r="G42" s="122">
        <v>75.329965860000001</v>
      </c>
      <c r="H42" s="122">
        <v>39.579640840000003</v>
      </c>
      <c r="I42" s="122">
        <v>57.783874700000013</v>
      </c>
      <c r="J42" s="122">
        <v>0</v>
      </c>
      <c r="K42" s="122">
        <v>79.134500000000003</v>
      </c>
      <c r="L42" s="111">
        <f t="shared" si="11"/>
        <v>21015.793248299946</v>
      </c>
    </row>
    <row r="43" spans="1:15" s="14" customFormat="1" ht="18" customHeight="1">
      <c r="A43" s="30"/>
      <c r="B43" s="31" t="s">
        <v>16</v>
      </c>
      <c r="C43" s="31"/>
      <c r="D43" s="111">
        <v>55246.931110189988</v>
      </c>
      <c r="E43" s="111">
        <v>2035.8608986700003</v>
      </c>
      <c r="F43" s="111">
        <v>2948.9451046599966</v>
      </c>
      <c r="G43" s="111">
        <v>3384.9255190800031</v>
      </c>
      <c r="H43" s="111">
        <v>252.45903837999995</v>
      </c>
      <c r="I43" s="111">
        <v>127.55680464</v>
      </c>
      <c r="J43" s="111">
        <v>284.40595275999999</v>
      </c>
      <c r="K43" s="111">
        <v>464.80510383999996</v>
      </c>
      <c r="L43" s="111">
        <f t="shared" si="11"/>
        <v>64745.889532219982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45138.90370310007</v>
      </c>
      <c r="E44" s="401">
        <f t="shared" si="12"/>
        <v>1948.1998119599994</v>
      </c>
      <c r="F44" s="401">
        <f t="shared" si="12"/>
        <v>6948.4989802799982</v>
      </c>
      <c r="G44" s="401">
        <f t="shared" si="12"/>
        <v>1173.6559576099992</v>
      </c>
      <c r="H44" s="401">
        <f t="shared" si="12"/>
        <v>162.65911492000004</v>
      </c>
      <c r="I44" s="401">
        <f t="shared" si="12"/>
        <v>129.78108123999999</v>
      </c>
      <c r="J44" s="401">
        <f t="shared" si="12"/>
        <v>3.1603893999999992</v>
      </c>
      <c r="K44" s="401">
        <f t="shared" si="12"/>
        <v>127.12876654000002</v>
      </c>
      <c r="L44" s="111">
        <f t="shared" si="11"/>
        <v>55631.987805050063</v>
      </c>
    </row>
    <row r="45" spans="1:15" s="14" customFormat="1" ht="18" customHeight="1">
      <c r="A45" s="30"/>
      <c r="B45" s="31" t="s">
        <v>15</v>
      </c>
      <c r="C45" s="31"/>
      <c r="D45" s="122">
        <v>12456.659822300016</v>
      </c>
      <c r="E45" s="122">
        <v>259.17040817000009</v>
      </c>
      <c r="F45" s="122">
        <v>193.17582899999996</v>
      </c>
      <c r="G45" s="122">
        <v>275.31440020000002</v>
      </c>
      <c r="H45" s="122">
        <v>24.916956880000001</v>
      </c>
      <c r="I45" s="122">
        <v>0</v>
      </c>
      <c r="J45" s="122">
        <v>0</v>
      </c>
      <c r="K45" s="122">
        <v>0</v>
      </c>
      <c r="L45" s="111">
        <f t="shared" si="11"/>
        <v>13209.237416550019</v>
      </c>
    </row>
    <row r="46" spans="1:15" s="14" customFormat="1" ht="18" customHeight="1">
      <c r="A46" s="30"/>
      <c r="B46" s="31" t="s">
        <v>16</v>
      </c>
      <c r="C46" s="31"/>
      <c r="D46" s="111">
        <v>32682.243880800052</v>
      </c>
      <c r="E46" s="111">
        <v>1689.0294037899994</v>
      </c>
      <c r="F46" s="111">
        <v>6755.3231512799985</v>
      </c>
      <c r="G46" s="111">
        <v>898.34155740999915</v>
      </c>
      <c r="H46" s="111">
        <v>137.74215804000005</v>
      </c>
      <c r="I46" s="111">
        <v>129.78108123999999</v>
      </c>
      <c r="J46" s="111">
        <v>3.1603893999999992</v>
      </c>
      <c r="K46" s="111">
        <v>127.12876654000002</v>
      </c>
      <c r="L46" s="111">
        <f t="shared" si="11"/>
        <v>42422.750388500048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15284.418979299997</v>
      </c>
      <c r="E47" s="401">
        <f t="shared" si="13"/>
        <v>339.85674232000002</v>
      </c>
      <c r="F47" s="401">
        <f t="shared" si="13"/>
        <v>756.24708884000006</v>
      </c>
      <c r="G47" s="401">
        <f t="shared" si="13"/>
        <v>233.05431510000005</v>
      </c>
      <c r="H47" s="401">
        <f t="shared" si="13"/>
        <v>83.378069389999979</v>
      </c>
      <c r="I47" s="401">
        <f t="shared" si="13"/>
        <v>178.87113458000002</v>
      </c>
      <c r="J47" s="401">
        <f t="shared" si="13"/>
        <v>0</v>
      </c>
      <c r="K47" s="401">
        <f t="shared" si="13"/>
        <v>49.817000000000007</v>
      </c>
      <c r="L47" s="111">
        <f t="shared" si="11"/>
        <v>16925.643329529998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1218.9733723000006</v>
      </c>
      <c r="E48" s="122">
        <v>86.124160660000044</v>
      </c>
      <c r="F48" s="122">
        <v>487.82922461999993</v>
      </c>
      <c r="G48" s="122">
        <v>74.019567319999993</v>
      </c>
      <c r="H48" s="122">
        <v>65.445554429999973</v>
      </c>
      <c r="I48" s="122">
        <v>138.72697764000003</v>
      </c>
      <c r="J48" s="122">
        <v>0</v>
      </c>
      <c r="K48" s="122">
        <v>46.768000000000008</v>
      </c>
      <c r="L48" s="111">
        <f t="shared" si="11"/>
        <v>2117.8868569700007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14065.445606999996</v>
      </c>
      <c r="E49" s="111">
        <v>253.73258165999997</v>
      </c>
      <c r="F49" s="111">
        <v>268.41786422000007</v>
      </c>
      <c r="G49" s="111">
        <v>159.03474778000006</v>
      </c>
      <c r="H49" s="111">
        <v>17.932514959999999</v>
      </c>
      <c r="I49" s="111">
        <v>40.144156939999995</v>
      </c>
      <c r="J49" s="111">
        <v>0</v>
      </c>
      <c r="K49" s="111">
        <v>3.0489999999999995</v>
      </c>
      <c r="L49" s="111">
        <f t="shared" si="11"/>
        <v>14807.756472559999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135371.30257120999</v>
      </c>
      <c r="E50" s="401">
        <f t="shared" si="14"/>
        <v>4383.2303094300005</v>
      </c>
      <c r="F50" s="401">
        <f t="shared" si="14"/>
        <v>11657.294805579993</v>
      </c>
      <c r="G50" s="401">
        <f t="shared" si="14"/>
        <v>4866.9657576500022</v>
      </c>
      <c r="H50" s="401">
        <f t="shared" si="14"/>
        <v>538.07586352999999</v>
      </c>
      <c r="I50" s="401">
        <f t="shared" si="14"/>
        <v>493.99289516000005</v>
      </c>
      <c r="J50" s="401">
        <f t="shared" si="14"/>
        <v>287.56634215999998</v>
      </c>
      <c r="K50" s="401">
        <f t="shared" si="14"/>
        <v>720.88537038000004</v>
      </c>
      <c r="L50" s="111">
        <f t="shared" si="11"/>
        <v>158319.31391509998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125918.58472503004</v>
      </c>
      <c r="E52" s="112">
        <v>4348.1542395399938</v>
      </c>
      <c r="F52" s="112">
        <v>10989.44435543002</v>
      </c>
      <c r="G52" s="112">
        <v>3501.4071434900015</v>
      </c>
      <c r="H52" s="112">
        <v>538.07586352999999</v>
      </c>
      <c r="I52" s="112">
        <v>493.9928951600001</v>
      </c>
      <c r="J52" s="112">
        <v>283.15400111999998</v>
      </c>
      <c r="K52" s="112">
        <v>713.7028885499999</v>
      </c>
      <c r="L52" s="111">
        <f>SUM(D52:K52)</f>
        <v>146786.51611185004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9452.7178461800031</v>
      </c>
      <c r="E53" s="112">
        <v>35.076069889999999</v>
      </c>
      <c r="F53" s="112">
        <v>667.85045014999992</v>
      </c>
      <c r="G53" s="112">
        <v>1365.55861415</v>
      </c>
      <c r="H53" s="112">
        <v>0</v>
      </c>
      <c r="I53" s="112">
        <v>0</v>
      </c>
      <c r="J53" s="112">
        <v>4.4123410400000003</v>
      </c>
      <c r="K53" s="112">
        <v>7.1824818300000004</v>
      </c>
      <c r="L53" s="111">
        <f>SUM(D53:K53)</f>
        <v>11532.797803240002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167.91841406</v>
      </c>
      <c r="E13" s="401">
        <f t="shared" si="0"/>
        <v>1128.8124162400004</v>
      </c>
      <c r="F13" s="401">
        <f t="shared" si="0"/>
        <v>422.57936080000007</v>
      </c>
      <c r="G13" s="401">
        <f t="shared" si="0"/>
        <v>0</v>
      </c>
      <c r="H13" s="401">
        <f t="shared" si="0"/>
        <v>0.75079249000000003</v>
      </c>
      <c r="I13" s="401">
        <f t="shared" si="0"/>
        <v>9.7662576899999998</v>
      </c>
      <c r="J13" s="401">
        <f t="shared" si="0"/>
        <v>6.2048866199999999</v>
      </c>
      <c r="K13" s="401">
        <f t="shared" ref="K13:K21" si="1">SUM(D13:J13)</f>
        <v>1736.0321279000007</v>
      </c>
      <c r="L13" s="402">
        <f t="shared" si="0"/>
        <v>112.25482842999999</v>
      </c>
      <c r="M13" s="401">
        <f t="shared" si="0"/>
        <v>253809.51458721189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6.7100255799999999</v>
      </c>
      <c r="E14" s="122">
        <v>70.187157259999992</v>
      </c>
      <c r="F14" s="122">
        <v>35.028859969999999</v>
      </c>
      <c r="G14" s="122">
        <v>0</v>
      </c>
      <c r="H14" s="122">
        <v>0</v>
      </c>
      <c r="I14" s="122">
        <v>2.797386E-2</v>
      </c>
      <c r="J14" s="122">
        <v>2.8387647600000001</v>
      </c>
      <c r="K14" s="122">
        <f t="shared" si="1"/>
        <v>114.79278143000001</v>
      </c>
      <c r="L14" s="388">
        <v>15.197970835000003</v>
      </c>
      <c r="M14" s="122">
        <f>L14+K14+'A2'!L14+'A1'!M14</f>
        <v>148213.41869684684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161.20838848</v>
      </c>
      <c r="E15" s="111">
        <v>1058.6252589800004</v>
      </c>
      <c r="F15" s="111">
        <v>387.55050083000009</v>
      </c>
      <c r="G15" s="111">
        <v>0</v>
      </c>
      <c r="H15" s="111">
        <v>0.75079249000000003</v>
      </c>
      <c r="I15" s="111">
        <v>9.7382838300000003</v>
      </c>
      <c r="J15" s="111">
        <v>3.3661218599999998</v>
      </c>
      <c r="K15" s="111">
        <f t="shared" si="1"/>
        <v>1621.2393464700006</v>
      </c>
      <c r="L15" s="388">
        <v>97.056857594999983</v>
      </c>
      <c r="M15" s="122">
        <f>L15+K15+'A2'!L15+'A1'!M15</f>
        <v>105596.09589036506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81.296644900000018</v>
      </c>
      <c r="E16" s="401">
        <f t="shared" si="2"/>
        <v>686.03648139999984</v>
      </c>
      <c r="F16" s="401">
        <f t="shared" si="2"/>
        <v>289.15171953000004</v>
      </c>
      <c r="G16" s="401">
        <f t="shared" si="2"/>
        <v>59.337039050000001</v>
      </c>
      <c r="H16" s="401">
        <f t="shared" si="2"/>
        <v>0</v>
      </c>
      <c r="I16" s="401">
        <f t="shared" si="2"/>
        <v>1.0518187800000001</v>
      </c>
      <c r="J16" s="401">
        <f t="shared" si="2"/>
        <v>3.3194393699999996</v>
      </c>
      <c r="K16" s="401">
        <f t="shared" si="1"/>
        <v>1120.1931430299999</v>
      </c>
      <c r="L16" s="401">
        <f t="shared" si="2"/>
        <v>141.93069964999981</v>
      </c>
      <c r="M16" s="401">
        <f t="shared" si="2"/>
        <v>107799.74230764984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9.1323605200000006</v>
      </c>
      <c r="E17" s="122">
        <v>28.215883680000001</v>
      </c>
      <c r="F17" s="122">
        <v>111.97700440000003</v>
      </c>
      <c r="G17" s="122">
        <v>0</v>
      </c>
      <c r="H17" s="122">
        <v>0</v>
      </c>
      <c r="I17" s="122">
        <v>2.8056789999999998E-2</v>
      </c>
      <c r="J17" s="122">
        <v>4.1724600000000002E-3</v>
      </c>
      <c r="K17" s="122">
        <f t="shared" si="1"/>
        <v>149.35747785000004</v>
      </c>
      <c r="L17" s="388">
        <v>4.346175800000001</v>
      </c>
      <c r="M17" s="122">
        <f>L17+K17+'A2'!L17+'A1'!M17</f>
        <v>59325.059683509782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72.164284380000012</v>
      </c>
      <c r="E18" s="111">
        <v>657.8205977199998</v>
      </c>
      <c r="F18" s="111">
        <v>177.17471513000001</v>
      </c>
      <c r="G18" s="111">
        <v>59.337039050000001</v>
      </c>
      <c r="H18" s="111">
        <v>0</v>
      </c>
      <c r="I18" s="111">
        <v>1.0237619900000001</v>
      </c>
      <c r="J18" s="111">
        <v>3.3152669099999996</v>
      </c>
      <c r="K18" s="111">
        <f t="shared" si="1"/>
        <v>970.83566517999986</v>
      </c>
      <c r="L18" s="388">
        <v>137.58452384999981</v>
      </c>
      <c r="M18" s="122">
        <f>L18+K18+'A2'!L18+'A1'!M18</f>
        <v>48474.682624140056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111.52976634999993</v>
      </c>
      <c r="E19" s="401">
        <f t="shared" si="3"/>
        <v>314.62181407000003</v>
      </c>
      <c r="F19" s="401">
        <f t="shared" si="3"/>
        <v>292.43441627000004</v>
      </c>
      <c r="G19" s="401">
        <f t="shared" si="3"/>
        <v>8.0768699999999999E-3</v>
      </c>
      <c r="H19" s="401">
        <f t="shared" si="3"/>
        <v>0.88476610999999994</v>
      </c>
      <c r="I19" s="401">
        <f t="shared" si="3"/>
        <v>1.15431317</v>
      </c>
      <c r="J19" s="401">
        <f t="shared" si="3"/>
        <v>3.0168206999999998</v>
      </c>
      <c r="K19" s="401">
        <f t="shared" si="1"/>
        <v>723.64997354000002</v>
      </c>
      <c r="L19" s="401">
        <f t="shared" si="3"/>
        <v>574.59933390999993</v>
      </c>
      <c r="M19" s="401">
        <f t="shared" si="3"/>
        <v>255638.44527515996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95.722095509999932</v>
      </c>
      <c r="E20" s="122">
        <v>76.727845630000019</v>
      </c>
      <c r="F20" s="122">
        <v>95.933735260000006</v>
      </c>
      <c r="G20" s="122">
        <v>8.0768699999999999E-3</v>
      </c>
      <c r="H20" s="122">
        <v>0</v>
      </c>
      <c r="I20" s="122">
        <v>1.14877644</v>
      </c>
      <c r="J20" s="122">
        <v>1.9254714399999999</v>
      </c>
      <c r="K20" s="122">
        <f t="shared" si="1"/>
        <v>271.46600115000001</v>
      </c>
      <c r="L20" s="388">
        <v>76.916449644999972</v>
      </c>
      <c r="M20" s="122">
        <f>L20+K20+'A2'!L20+'A1'!M20</f>
        <v>54939.969309905035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15.807670839999998</v>
      </c>
      <c r="E21" s="111">
        <v>237.89396844000004</v>
      </c>
      <c r="F21" s="111">
        <v>196.50068101000002</v>
      </c>
      <c r="G21" s="111">
        <v>0</v>
      </c>
      <c r="H21" s="111">
        <v>0.88476610999999994</v>
      </c>
      <c r="I21" s="111">
        <v>5.5367300000000001E-3</v>
      </c>
      <c r="J21" s="111">
        <v>1.0913492599999999</v>
      </c>
      <c r="K21" s="111">
        <f t="shared" si="1"/>
        <v>452.18397239000006</v>
      </c>
      <c r="L21" s="388">
        <v>497.68288426499993</v>
      </c>
      <c r="M21" s="122">
        <f>L21+K21+'A2'!L21+'A1'!M21</f>
        <v>200698.47596525494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360.74482530999995</v>
      </c>
      <c r="E22" s="401">
        <f t="shared" si="4"/>
        <v>2129.4707117100002</v>
      </c>
      <c r="F22" s="401">
        <f t="shared" si="4"/>
        <v>1004.1654966000001</v>
      </c>
      <c r="G22" s="401">
        <f t="shared" si="4"/>
        <v>59.345115919999998</v>
      </c>
      <c r="H22" s="401">
        <f t="shared" si="4"/>
        <v>1.6355586</v>
      </c>
      <c r="I22" s="401">
        <f t="shared" si="4"/>
        <v>11.972389639999999</v>
      </c>
      <c r="J22" s="401">
        <f t="shared" si="4"/>
        <v>12.54114669</v>
      </c>
      <c r="K22" s="401">
        <f t="shared" si="4"/>
        <v>3579.8752444700003</v>
      </c>
      <c r="L22" s="401">
        <f t="shared" si="4"/>
        <v>828.78486198999974</v>
      </c>
      <c r="M22" s="401">
        <f t="shared" si="4"/>
        <v>617247.70217002172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</v>
      </c>
      <c r="L25" s="401">
        <f t="shared" si="5"/>
        <v>4.3734548149999997</v>
      </c>
      <c r="M25" s="401">
        <f t="shared" si="5"/>
        <v>3446.3681531850002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220.71381771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4.3734548149999997</v>
      </c>
      <c r="M27" s="122">
        <f>L27+K27+'A2'!L27+'A1'!M27</f>
        <v>3225.6543354750002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42.17367282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42.17367282</v>
      </c>
      <c r="L28" s="401">
        <f t="shared" si="7"/>
        <v>0</v>
      </c>
      <c r="M28" s="401">
        <f t="shared" si="7"/>
        <v>4915.1248736799989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2720.5525157599996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42.17367282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42.17367282</v>
      </c>
      <c r="L30" s="388">
        <v>0</v>
      </c>
      <c r="M30" s="122">
        <f>L30+K30+'A2'!L30+'A1'!M30</f>
        <v>2194.5723579199998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1.8499999999999999E-2</v>
      </c>
      <c r="M31" s="401">
        <f t="shared" si="8"/>
        <v>4609.4529133100004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2927.2381520300005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1.8499999999999999E-2</v>
      </c>
      <c r="M33" s="122">
        <f>L33+K33+'A2'!L33+'A1'!M33</f>
        <v>1682.2147612800002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42.17367282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42.17367282</v>
      </c>
      <c r="L34" s="401">
        <f t="shared" si="9"/>
        <v>4.3919548150000001</v>
      </c>
      <c r="M34" s="401">
        <f t="shared" si="9"/>
        <v>12970.945940174999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42.17367282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42.17367282</v>
      </c>
      <c r="L36" s="392">
        <v>4.3919548150000001</v>
      </c>
      <c r="M36" s="122">
        <f>L36+K36+'A2'!L36+'A1'!M36</f>
        <v>4190.6281512249998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0</v>
      </c>
      <c r="M37" s="122">
        <f>L37+K37+'A2'!L37+'A1'!M37</f>
        <v>7407.5037618400038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1372.8140270900001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130.68858423000003</v>
      </c>
      <c r="E41" s="401">
        <f t="shared" si="10"/>
        <v>126.41012798</v>
      </c>
      <c r="F41" s="401">
        <f t="shared" si="10"/>
        <v>991.11960818000011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15.0404129</v>
      </c>
      <c r="K41" s="401">
        <f t="shared" ref="K41:K49" si="11">SUM(D41:J41)</f>
        <v>1263.2587332900002</v>
      </c>
      <c r="L41" s="401">
        <f t="shared" si="10"/>
        <v>279.49000837000006</v>
      </c>
      <c r="M41" s="401">
        <f t="shared" si="10"/>
        <v>310517.88538515969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0.14710536000000002</v>
      </c>
      <c r="E42" s="122">
        <v>2.22160818</v>
      </c>
      <c r="F42" s="122">
        <v>58.624914320000002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60.993627860000004</v>
      </c>
      <c r="L42" s="388">
        <v>39.567250000000001</v>
      </c>
      <c r="M42" s="122">
        <f>L42+K42+'A2'!L42+'A1'!M42</f>
        <v>160333.67283318983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130.54147887000002</v>
      </c>
      <c r="E43" s="111">
        <v>124.18851979999999</v>
      </c>
      <c r="F43" s="111">
        <v>932.4946938600001</v>
      </c>
      <c r="G43" s="111">
        <v>0</v>
      </c>
      <c r="H43" s="111">
        <v>0</v>
      </c>
      <c r="I43" s="111">
        <v>0</v>
      </c>
      <c r="J43" s="111">
        <v>15.0404129</v>
      </c>
      <c r="K43" s="122">
        <f t="shared" si="11"/>
        <v>1202.2651054300002</v>
      </c>
      <c r="L43" s="388">
        <v>239.92275837000003</v>
      </c>
      <c r="M43" s="122">
        <f>L43+K43+'A2'!L43+'A1'!M43</f>
        <v>150184.21255196986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29.801415179999999</v>
      </c>
      <c r="E44" s="401">
        <f t="shared" si="12"/>
        <v>62.443680459999996</v>
      </c>
      <c r="F44" s="401">
        <f t="shared" si="12"/>
        <v>145.08476331999998</v>
      </c>
      <c r="G44" s="401">
        <f t="shared" si="12"/>
        <v>15.9870076</v>
      </c>
      <c r="H44" s="401">
        <f t="shared" si="12"/>
        <v>0</v>
      </c>
      <c r="I44" s="401">
        <f t="shared" si="12"/>
        <v>0.48492234000000001</v>
      </c>
      <c r="J44" s="401">
        <f t="shared" si="12"/>
        <v>1.5242833100000002</v>
      </c>
      <c r="K44" s="401">
        <f t="shared" si="11"/>
        <v>255.32607220999995</v>
      </c>
      <c r="L44" s="401">
        <f t="shared" si="12"/>
        <v>64.622296024999997</v>
      </c>
      <c r="M44" s="401">
        <f t="shared" si="12"/>
        <v>121112.37109977503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8.861283199999999</v>
      </c>
      <c r="E45" s="122">
        <v>21.20223124</v>
      </c>
      <c r="F45" s="122">
        <v>132.48561171999998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162.54912615999999</v>
      </c>
      <c r="L45" s="388">
        <v>0</v>
      </c>
      <c r="M45" s="122">
        <f>L45+K45+'A2'!L45+'A1'!M45</f>
        <v>61178.350355309994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20.94013198</v>
      </c>
      <c r="E46" s="111">
        <v>41.24144922</v>
      </c>
      <c r="F46" s="111">
        <v>12.599151599999999</v>
      </c>
      <c r="G46" s="111">
        <v>15.9870076</v>
      </c>
      <c r="H46" s="111">
        <v>0</v>
      </c>
      <c r="I46" s="111">
        <v>0.48492234000000001</v>
      </c>
      <c r="J46" s="111">
        <v>1.5242833100000002</v>
      </c>
      <c r="K46" s="122">
        <f t="shared" si="11"/>
        <v>92.776946049999992</v>
      </c>
      <c r="L46" s="388">
        <v>64.622296024999997</v>
      </c>
      <c r="M46" s="122">
        <f>L46+K46+'A2'!L46+'A1'!M46</f>
        <v>59934.020744465037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42.039539949999998</v>
      </c>
      <c r="E47" s="401">
        <f t="shared" si="13"/>
        <v>94.906017859999992</v>
      </c>
      <c r="F47" s="401">
        <f t="shared" si="13"/>
        <v>76.27434006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213.21989787000001</v>
      </c>
      <c r="L47" s="401">
        <f>SUM(L48:L49)</f>
        <v>24.9085</v>
      </c>
      <c r="M47" s="401">
        <f>SUM(M48:M49)</f>
        <v>29592.358143469999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40.47609997</v>
      </c>
      <c r="E48" s="122">
        <v>81.036619359999989</v>
      </c>
      <c r="F48" s="122">
        <v>74.487725519999998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196.00044484999998</v>
      </c>
      <c r="L48" s="388">
        <v>23.384</v>
      </c>
      <c r="M48" s="122">
        <f>L48+K48+'A2'!L48+'A1'!M48</f>
        <v>4229.6736172200008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1.5634399799999998</v>
      </c>
      <c r="E49" s="111">
        <v>13.869398499999997</v>
      </c>
      <c r="F49" s="111">
        <v>1.7866145400000002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17.219453019999996</v>
      </c>
      <c r="L49" s="388">
        <v>1.5245</v>
      </c>
      <c r="M49" s="122">
        <f>L49+K49+'A2'!L49+'A1'!M49</f>
        <v>25362.684526249999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202.52953936000003</v>
      </c>
      <c r="E50" s="401">
        <f t="shared" si="14"/>
        <v>283.75982629999999</v>
      </c>
      <c r="F50" s="401">
        <f t="shared" si="14"/>
        <v>1212.4787115600002</v>
      </c>
      <c r="G50" s="401">
        <f t="shared" si="14"/>
        <v>15.9870076</v>
      </c>
      <c r="H50" s="401">
        <f t="shared" si="14"/>
        <v>0</v>
      </c>
      <c r="I50" s="401">
        <f t="shared" si="14"/>
        <v>0.48492234000000001</v>
      </c>
      <c r="J50" s="401">
        <f t="shared" si="14"/>
        <v>16.564696210000001</v>
      </c>
      <c r="K50" s="401">
        <f t="shared" si="14"/>
        <v>1731.8047033700002</v>
      </c>
      <c r="L50" s="401">
        <f t="shared" si="14"/>
        <v>369.02080439500003</v>
      </c>
      <c r="M50" s="401">
        <f t="shared" si="14"/>
        <v>461222.61462840473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202.52953936000006</v>
      </c>
      <c r="E52" s="112">
        <v>283.7598263000001</v>
      </c>
      <c r="F52" s="112">
        <v>1090.9021705700002</v>
      </c>
      <c r="G52" s="112">
        <v>7.9939813099999997</v>
      </c>
      <c r="H52" s="112">
        <v>0</v>
      </c>
      <c r="I52" s="112">
        <v>0.48492234000000001</v>
      </c>
      <c r="J52" s="122">
        <v>8.7875905799999998</v>
      </c>
      <c r="K52" s="122">
        <f>SUM(D52:J52)</f>
        <v>1594.4580304600001</v>
      </c>
      <c r="L52" s="392">
        <v>361.41267243000004</v>
      </c>
      <c r="M52" s="122">
        <f>L52+K52+'A2'!L52+'A1'!M52</f>
        <v>445105.62185713195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121.57654099000001</v>
      </c>
      <c r="G53" s="112">
        <v>7.9930262900000004</v>
      </c>
      <c r="H53" s="112">
        <v>0</v>
      </c>
      <c r="I53" s="112">
        <v>0</v>
      </c>
      <c r="J53" s="122">
        <v>7.7771056299999994</v>
      </c>
      <c r="K53" s="122">
        <f>SUM(D53:J53)</f>
        <v>137.34667291</v>
      </c>
      <c r="L53" s="392">
        <v>7.6081319649999992</v>
      </c>
      <c r="M53" s="122">
        <f>L53+K53+'A2'!L53+'A1'!M53</f>
        <v>15980.574946735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136.41782438000001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24.599999260000001</v>
      </c>
      <c r="O13" s="401">
        <f t="shared" si="0"/>
        <v>8.2515301400000034</v>
      </c>
      <c r="P13" s="401">
        <f t="shared" si="0"/>
        <v>0.20582014000000001</v>
      </c>
      <c r="Q13" s="401">
        <f t="shared" si="0"/>
        <v>0</v>
      </c>
      <c r="R13" s="401">
        <f t="shared" si="0"/>
        <v>0</v>
      </c>
      <c r="S13" s="401">
        <f t="shared" si="0"/>
        <v>0.9</v>
      </c>
      <c r="T13" s="401">
        <f t="shared" si="0"/>
        <v>0</v>
      </c>
      <c r="U13" s="401">
        <f t="shared" si="0"/>
        <v>5.8548000000000003E-3</v>
      </c>
      <c r="V13" s="401">
        <f t="shared" si="0"/>
        <v>1.0698399599999999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13.548361040000003</v>
      </c>
      <c r="AD13" s="401">
        <f t="shared" si="0"/>
        <v>96.877930099999986</v>
      </c>
      <c r="AE13" s="401">
        <f t="shared" si="0"/>
        <v>0</v>
      </c>
      <c r="AF13" s="401">
        <f t="shared" si="0"/>
        <v>0</v>
      </c>
      <c r="AG13" s="401">
        <f t="shared" si="0"/>
        <v>9.3341229600000002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0.43952197999999998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51.847999999999999</v>
      </c>
      <c r="AR13" s="401">
        <f t="shared" si="0"/>
        <v>241.44540323999999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11.461529520000001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0.76983995999999988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2.8583568000000001</v>
      </c>
      <c r="AD14" s="111">
        <v>39.715930099999994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5.4932968600000001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13.13846974</v>
      </c>
      <c r="O15" s="111">
        <v>8.2515301400000034</v>
      </c>
      <c r="P15" s="111">
        <v>0.20582014000000001</v>
      </c>
      <c r="Q15" s="111">
        <v>0</v>
      </c>
      <c r="R15" s="111">
        <v>0</v>
      </c>
      <c r="S15" s="111">
        <v>0.9</v>
      </c>
      <c r="T15" s="111">
        <v>0</v>
      </c>
      <c r="U15" s="111">
        <v>5.8548000000000003E-3</v>
      </c>
      <c r="V15" s="111">
        <v>0.3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10.690004240000002</v>
      </c>
      <c r="AD15" s="111">
        <v>57.161999999999999</v>
      </c>
      <c r="AE15" s="111">
        <v>0</v>
      </c>
      <c r="AF15" s="111">
        <v>0</v>
      </c>
      <c r="AG15" s="111">
        <v>9.3341229600000002</v>
      </c>
      <c r="AH15" s="111">
        <v>0</v>
      </c>
      <c r="AI15" s="111">
        <v>0</v>
      </c>
      <c r="AJ15" s="111">
        <v>0</v>
      </c>
      <c r="AK15" s="111">
        <v>0</v>
      </c>
      <c r="AL15" s="111">
        <v>0.43952197999999998</v>
      </c>
      <c r="AM15" s="111">
        <v>0</v>
      </c>
      <c r="AN15" s="111">
        <v>0</v>
      </c>
      <c r="AO15" s="111">
        <v>0</v>
      </c>
      <c r="AP15" s="111">
        <v>0</v>
      </c>
      <c r="AQ15" s="111">
        <v>51.847999999999999</v>
      </c>
      <c r="AR15" s="133">
        <v>235.95210638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0.40214272000000001</v>
      </c>
      <c r="M16" s="401">
        <f t="shared" si="1"/>
        <v>0</v>
      </c>
      <c r="N16" s="401">
        <f t="shared" si="1"/>
        <v>23.359153539999998</v>
      </c>
      <c r="O16" s="401">
        <f t="shared" si="1"/>
        <v>0.76711891999999993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6.0000000000000001E-3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1.8680406199999999</v>
      </c>
      <c r="AD16" s="401">
        <f t="shared" si="1"/>
        <v>126.64400000000001</v>
      </c>
      <c r="AE16" s="401">
        <f t="shared" si="1"/>
        <v>0</v>
      </c>
      <c r="AF16" s="401">
        <f t="shared" si="1"/>
        <v>0</v>
      </c>
      <c r="AG16" s="401">
        <f t="shared" si="1"/>
        <v>2.1870194000000001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412.4893234000001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0.30604586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6.0000000000000001E-3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1.26843036</v>
      </c>
      <c r="AD17" s="111">
        <v>14.382</v>
      </c>
      <c r="AE17" s="111">
        <v>0</v>
      </c>
      <c r="AF17" s="111">
        <v>0</v>
      </c>
      <c r="AG17" s="111">
        <v>0.1565008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1.2657261800000001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0.40214272000000001</v>
      </c>
      <c r="M18" s="111">
        <v>0</v>
      </c>
      <c r="N18" s="111">
        <v>23.359153539999998</v>
      </c>
      <c r="O18" s="111">
        <v>0.46107305999999998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0.59961025999999995</v>
      </c>
      <c r="AD18" s="111">
        <v>112.262</v>
      </c>
      <c r="AE18" s="111">
        <v>0</v>
      </c>
      <c r="AF18" s="111">
        <v>0</v>
      </c>
      <c r="AG18" s="111">
        <v>2.0305186000000002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411.2235972200001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0.47094910000000001</v>
      </c>
      <c r="M19" s="401">
        <f t="shared" si="2"/>
        <v>0</v>
      </c>
      <c r="N19" s="401">
        <f t="shared" si="2"/>
        <v>14.336509120000001</v>
      </c>
      <c r="O19" s="401">
        <f t="shared" si="2"/>
        <v>3.3913938399999992</v>
      </c>
      <c r="P19" s="401">
        <f t="shared" si="2"/>
        <v>0</v>
      </c>
      <c r="Q19" s="401">
        <f t="shared" si="2"/>
        <v>0</v>
      </c>
      <c r="R19" s="401">
        <f t="shared" si="2"/>
        <v>0</v>
      </c>
      <c r="S19" s="401">
        <f t="shared" si="2"/>
        <v>0.80899322000000007</v>
      </c>
      <c r="T19" s="401">
        <f t="shared" si="2"/>
        <v>0</v>
      </c>
      <c r="U19" s="401">
        <f t="shared" si="2"/>
        <v>0</v>
      </c>
      <c r="V19" s="401">
        <f t="shared" si="2"/>
        <v>0.97686541999999998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1.1741020000000001E-2</v>
      </c>
      <c r="AA19" s="401">
        <f t="shared" si="2"/>
        <v>0</v>
      </c>
      <c r="AB19" s="401">
        <f t="shared" si="2"/>
        <v>0</v>
      </c>
      <c r="AC19" s="401">
        <f t="shared" si="2"/>
        <v>4.104034519999999</v>
      </c>
      <c r="AD19" s="401">
        <f t="shared" si="2"/>
        <v>2099.35971832</v>
      </c>
      <c r="AE19" s="401">
        <f t="shared" si="2"/>
        <v>0</v>
      </c>
      <c r="AF19" s="401">
        <f t="shared" si="2"/>
        <v>0</v>
      </c>
      <c r="AG19" s="401">
        <f t="shared" si="2"/>
        <v>3.2157141000000005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0.40047221999999999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8.2100000000000009</v>
      </c>
      <c r="AR19" s="401">
        <f t="shared" si="2"/>
        <v>162.98757844000002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0.47094910000000001</v>
      </c>
      <c r="M20" s="111">
        <v>0</v>
      </c>
      <c r="N20" s="111">
        <v>1.1103626200000001</v>
      </c>
      <c r="O20" s="111">
        <v>3.3913938399999992</v>
      </c>
      <c r="P20" s="111">
        <v>0</v>
      </c>
      <c r="Q20" s="111">
        <v>0</v>
      </c>
      <c r="R20" s="111">
        <v>0</v>
      </c>
      <c r="S20" s="111">
        <v>0.75716004000000003</v>
      </c>
      <c r="T20" s="111">
        <v>0</v>
      </c>
      <c r="U20" s="111">
        <v>0</v>
      </c>
      <c r="V20" s="111">
        <v>0.97686541999999998</v>
      </c>
      <c r="W20" s="111">
        <v>0</v>
      </c>
      <c r="X20" s="111">
        <v>0</v>
      </c>
      <c r="Y20" s="111">
        <v>0</v>
      </c>
      <c r="Z20" s="111">
        <v>1.1741020000000001E-2</v>
      </c>
      <c r="AA20" s="111">
        <v>0</v>
      </c>
      <c r="AB20" s="111">
        <v>0</v>
      </c>
      <c r="AC20" s="111">
        <v>4.1023479599999995</v>
      </c>
      <c r="AD20" s="111">
        <v>132.91971831999999</v>
      </c>
      <c r="AE20" s="111">
        <v>0</v>
      </c>
      <c r="AF20" s="111">
        <v>0</v>
      </c>
      <c r="AG20" s="111">
        <v>2.8117141000000005</v>
      </c>
      <c r="AH20" s="111">
        <v>0</v>
      </c>
      <c r="AI20" s="111">
        <v>0</v>
      </c>
      <c r="AJ20" s="111">
        <v>0</v>
      </c>
      <c r="AK20" s="111">
        <v>0</v>
      </c>
      <c r="AL20" s="111">
        <v>0.40047221999999999</v>
      </c>
      <c r="AM20" s="111">
        <v>0</v>
      </c>
      <c r="AN20" s="111">
        <v>0</v>
      </c>
      <c r="AO20" s="111">
        <v>0</v>
      </c>
      <c r="AP20" s="111">
        <v>0</v>
      </c>
      <c r="AQ20" s="111">
        <v>8.2100000000000009</v>
      </c>
      <c r="AR20" s="133">
        <v>152.37970762000003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13.2261465</v>
      </c>
      <c r="O21" s="111">
        <v>0</v>
      </c>
      <c r="P21" s="111">
        <v>0</v>
      </c>
      <c r="Q21" s="111">
        <v>0</v>
      </c>
      <c r="R21" s="111">
        <v>0</v>
      </c>
      <c r="S21" s="111">
        <v>5.183318E-2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1.6865600000000001E-3</v>
      </c>
      <c r="AD21" s="111">
        <v>1966.44</v>
      </c>
      <c r="AE21" s="111">
        <v>0</v>
      </c>
      <c r="AF21" s="111">
        <v>0</v>
      </c>
      <c r="AG21" s="111">
        <v>0.40400000000000003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10.607870819999999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0.87309181999999996</v>
      </c>
      <c r="M22" s="401">
        <f t="shared" si="3"/>
        <v>0</v>
      </c>
      <c r="N22" s="401">
        <f t="shared" si="3"/>
        <v>62.295661920000001</v>
      </c>
      <c r="O22" s="401">
        <f t="shared" si="3"/>
        <v>12.410042900000002</v>
      </c>
      <c r="P22" s="401">
        <f t="shared" si="3"/>
        <v>0.20582014000000001</v>
      </c>
      <c r="Q22" s="401">
        <f t="shared" si="3"/>
        <v>0</v>
      </c>
      <c r="R22" s="401">
        <f t="shared" si="3"/>
        <v>0</v>
      </c>
      <c r="S22" s="401">
        <f t="shared" si="3"/>
        <v>1.70899322</v>
      </c>
      <c r="T22" s="401">
        <f t="shared" si="3"/>
        <v>0</v>
      </c>
      <c r="U22" s="401">
        <f t="shared" si="3"/>
        <v>1.18548E-2</v>
      </c>
      <c r="V22" s="401">
        <f t="shared" si="3"/>
        <v>2.0467053799999997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1.1741020000000001E-2</v>
      </c>
      <c r="AA22" s="401">
        <f t="shared" si="3"/>
        <v>0</v>
      </c>
      <c r="AB22" s="401">
        <f t="shared" si="3"/>
        <v>0</v>
      </c>
      <c r="AC22" s="401">
        <f t="shared" si="3"/>
        <v>19.520436180000004</v>
      </c>
      <c r="AD22" s="401">
        <f t="shared" si="3"/>
        <v>2322.8816484200001</v>
      </c>
      <c r="AE22" s="401">
        <f t="shared" si="3"/>
        <v>0</v>
      </c>
      <c r="AF22" s="401">
        <f t="shared" si="3"/>
        <v>0</v>
      </c>
      <c r="AG22" s="401">
        <f t="shared" si="3"/>
        <v>14.73685646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0.83999420000000002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60.058</v>
      </c>
      <c r="AR22" s="401">
        <f t="shared" si="3"/>
        <v>816.92230508000011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0.10199999999999999</v>
      </c>
      <c r="O25" s="401">
        <f t="shared" si="4"/>
        <v>7.8699859999999996E-2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0.40711939999999996</v>
      </c>
      <c r="AD25" s="401">
        <f t="shared" si="4"/>
        <v>16.905999999999999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0.10199999999999999</v>
      </c>
      <c r="O27" s="122">
        <v>7.8699859999999996E-2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0.40711939999999996</v>
      </c>
      <c r="AD27" s="111">
        <v>16.905999999999999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7.3999999999999996E-2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7.3999999999999996E-2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0.10199999999999999</v>
      </c>
      <c r="O34" s="401">
        <f t="shared" si="7"/>
        <v>7.8699859999999996E-2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0.40711939999999996</v>
      </c>
      <c r="AD34" s="401">
        <f t="shared" si="7"/>
        <v>16.98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0.10199999999999999</v>
      </c>
      <c r="O36" s="112">
        <v>7.8699859999999996E-2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0.40711939999999996</v>
      </c>
      <c r="AD36" s="112">
        <v>16.98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38.198033479999999</v>
      </c>
      <c r="AD41" s="401">
        <f t="shared" si="8"/>
        <v>968.00700000000006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111.755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158.26900000000001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38.198033479999999</v>
      </c>
      <c r="AD43" s="111">
        <v>809.73800000000006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111.755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35.68762558000001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185.24600000000001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37.555558509999997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35.68762558000001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185.24600000000001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37.555558509999997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80.433999999999997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74.335999999999999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6.0979999999999999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35.68762558000001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38.198033479999999</v>
      </c>
      <c r="AD50" s="401">
        <f t="shared" si="11"/>
        <v>1233.6870000000001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130.95499999999998</v>
      </c>
      <c r="AR50" s="401">
        <f t="shared" si="11"/>
        <v>37.555558509999997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21.835625579999999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23.156716339999999</v>
      </c>
      <c r="AD52" s="112">
        <v>1233.6869999999999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130.95500000000001</v>
      </c>
      <c r="AR52" s="133">
        <v>36.01634778999999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13.852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15.041317139999999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1.53921072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70.582100959999991</v>
      </c>
      <c r="E25" s="264">
        <f t="shared" ref="E25:K25" si="0">SUM(E26:E27)</f>
        <v>46.790876220000001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117.37297717999999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70.582100959999991</v>
      </c>
      <c r="E27" s="264">
        <v>46.790876220000001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117.37297717999999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50.488519240000002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50.488519240000002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50.488519240000002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50.488519240000002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106.79381538999999</v>
      </c>
      <c r="E31" s="264">
        <f t="shared" si="3"/>
        <v>8.9328280400000004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115.72664343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62.925875009999999</v>
      </c>
      <c r="E32" s="264">
        <v>8.9328280400000004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71.858703050000003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43.86794038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43.86794038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227.86443558999997</v>
      </c>
      <c r="E34" s="265">
        <f t="shared" si="4"/>
        <v>55.723704260000005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283.58813984999995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36.945474169999997</v>
      </c>
      <c r="E37" s="264">
        <f t="shared" ref="E37:K37" si="5">SUM(E38:E39)</f>
        <v>8.9328280400000004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45.878302210000001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36.945474169999997</v>
      </c>
      <c r="E39" s="264">
        <v>8.9328280400000004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45.878302210000001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61.461748870000001</v>
      </c>
      <c r="E43" s="264">
        <f t="shared" si="8"/>
        <v>46.790876220000001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108.25262509000001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46.790876220000001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46.790876220000001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61.461748870000001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61.461748870000001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98.407223039999991</v>
      </c>
      <c r="E46" s="265">
        <f t="shared" si="9"/>
        <v>55.723704260000005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154.1309273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326.27165862999993</v>
      </c>
      <c r="E48" s="409">
        <f t="shared" si="10"/>
        <v>111.44740852000001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437.71906714999994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717258.65368415136</v>
      </c>
      <c r="E50" s="428">
        <f>E48+'A1'!E50+'A1'!E34+'A1'!E22</f>
        <v>50497.084944430011</v>
      </c>
      <c r="F50" s="428">
        <f>F48+'A1'!F50+'A1'!F34+'A1'!F22</f>
        <v>93.375827220000019</v>
      </c>
      <c r="G50" s="428">
        <f>G48+'A1'!G50+'A1'!G34+'A1'!G22</f>
        <v>147.15557995000003</v>
      </c>
      <c r="H50" s="428">
        <f>H48+'A1'!H50+'A1'!H34+'A1'!H22</f>
        <v>63.680869920000006</v>
      </c>
      <c r="I50" s="428">
        <f>I48+'A1'!I50+'A1'!I34+'A1'!I22</f>
        <v>2.2566373099999999</v>
      </c>
      <c r="J50" s="428">
        <f>J48+'A1'!J50+'A1'!J34+'A1'!J22</f>
        <v>0.9223349099999999</v>
      </c>
      <c r="K50" s="428">
        <f>K48+'A1'!K50+'A1'!K34+'A1'!K22</f>
        <v>48.73359645</v>
      </c>
      <c r="L50" s="428">
        <f>L48+'A1'!L50+'A1'!L34+'A1'!L22</f>
        <v>36.515893989999988</v>
      </c>
      <c r="M50" s="428">
        <f>M48+'A1'!M50+'A1'!M34+'A1'!M22</f>
        <v>768148.37936833152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129.50523655999999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129.50523655999999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129.50523655999999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129.50523655999999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11.62521467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11.62521467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11.62521467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11.62521467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129.50523655999999</v>
      </c>
      <c r="E34" s="408">
        <f t="shared" si="4"/>
        <v>11.62521467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141.13045122999998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11.62521467</v>
      </c>
      <c r="F37" s="264">
        <f t="shared" si="5"/>
        <v>69.34751390000001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80.972728570000015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11.62521467</v>
      </c>
      <c r="F39" s="111">
        <v>69.34751390000001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80.972728570000015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47.369592680000004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47.369592680000004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47.369592680000004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47.369592680000004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47.369592680000004</v>
      </c>
      <c r="E46" s="408">
        <f t="shared" si="9"/>
        <v>11.62521467</v>
      </c>
      <c r="F46" s="408">
        <f t="shared" si="9"/>
        <v>69.34751390000001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128.34232125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176.87482924</v>
      </c>
      <c r="E48" s="409">
        <f t="shared" si="10"/>
        <v>23.25042934</v>
      </c>
      <c r="F48" s="409">
        <f t="shared" si="10"/>
        <v>69.34751390000001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269.47277248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273820.39487598999</v>
      </c>
      <c r="E50" s="429">
        <f>E48+'A2'!E50+'A2'!E34+'A2'!E22</f>
        <v>6837.8717360600003</v>
      </c>
      <c r="F50" s="429">
        <f>F48+'A2'!F50+'A2'!F34+'A2'!F22</f>
        <v>26391.710861449996</v>
      </c>
      <c r="G50" s="429">
        <f>G48+'A2'!G50+'A2'!G34+'A2'!G22</f>
        <v>5542.5938429100015</v>
      </c>
      <c r="H50" s="429">
        <f>H48+'A2'!H50+'A2'!H34+'A2'!H22</f>
        <v>1042.6869311200001</v>
      </c>
      <c r="I50" s="429">
        <f>I48+'A2'!I50+'A2'!I34+'A2'!I22</f>
        <v>1119.56619226</v>
      </c>
      <c r="J50" s="429">
        <f>J48+'A2'!J50+'A2'!J34+'A2'!J22</f>
        <v>351.04231916999998</v>
      </c>
      <c r="K50" s="429">
        <f>K48+'A2'!K50+'A2'!K34+'A2'!K22</f>
        <v>2338.15720908</v>
      </c>
      <c r="L50" s="429">
        <f>L48+'A2'!L50+'A2'!L34+'A2'!L22</f>
        <v>317444.0239680399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246.87821373999998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246.87821373999998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50.488519240000002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50.488519240000002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127.3518581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83.483917720000008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>
        <v>0</v>
      </c>
      <c r="M33" s="264">
        <f>+SUM(L33,K33,'A6'!L33,'A5'!M33)</f>
        <v>43.86794038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424.7185910799999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126.85103078000002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126.85103078000002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155.62221777000002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94.160468900000012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61.461748870000001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282.47324854999999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707.19183963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563.27436466999995</v>
      </c>
      <c r="E52" s="409">
        <f>E48+'A3'!E50+'A3'!E34+'A3'!E22</f>
        <v>2455.40421083</v>
      </c>
      <c r="F52" s="409">
        <f>F48+'A3'!F50+'A3'!F34+'A3'!F22</f>
        <v>2216.6442081600003</v>
      </c>
      <c r="G52" s="409">
        <f>G48+'A3'!G50+'A3'!G34+'A3'!G22</f>
        <v>75.332123519999996</v>
      </c>
      <c r="H52" s="409">
        <f>H48+'A3'!H50+'A3'!H34+'A3'!H22</f>
        <v>1.6355586</v>
      </c>
      <c r="I52" s="409">
        <f>I48+'A3'!I50+'A3'!I34+'A3'!I22</f>
        <v>12.45731198</v>
      </c>
      <c r="J52" s="409">
        <f>J48+'A3'!J50+'A3'!J34+'A3'!J22</f>
        <v>29.105842899999999</v>
      </c>
      <c r="K52" s="409">
        <f>K48+'A3'!K50+'A3'!K34+'A3'!K22</f>
        <v>5353.8536206600002</v>
      </c>
      <c r="L52" s="409">
        <f>L48+'A3'!L50+'A3'!L34+'A3'!L22</f>
        <v>1202.1976211999997</v>
      </c>
      <c r="M52" s="409">
        <f>M48+'A3'!M50+'A3'!M34+'A3'!M22</f>
        <v>1092148.4545782316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0.26532302461282919</v>
      </c>
      <c r="C5" s="463">
        <v>0.73467697538717081</v>
      </c>
      <c r="D5" s="463">
        <v>0.25857630902393963</v>
      </c>
      <c r="E5" s="463">
        <v>0.74142369097606042</v>
      </c>
    </row>
    <row r="6" spans="1:5" ht="20.100000000000001" customHeight="1">
      <c r="A6" s="462" t="s">
        <v>281</v>
      </c>
      <c r="B6" s="463">
        <v>0.24650096182090375</v>
      </c>
      <c r="C6" s="463">
        <v>0.75349903817909614</v>
      </c>
      <c r="D6" s="463">
        <v>0.51808058289956382</v>
      </c>
      <c r="E6" s="463">
        <v>0.48191941710043612</v>
      </c>
    </row>
    <row r="7" spans="1:5" ht="20.100000000000001" customHeight="1">
      <c r="A7" s="462" t="s">
        <v>282</v>
      </c>
      <c r="B7" s="463">
        <v>0.25527893485712622</v>
      </c>
      <c r="C7" s="463">
        <v>0.74472106514287373</v>
      </c>
      <c r="D7" s="463">
        <v>0.46619440273915524</v>
      </c>
      <c r="E7" s="463">
        <v>0.53380559726084476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0.87309181999999996</v>
      </c>
      <c r="M50" s="410">
        <f>M48+'A4'!M50+'A4'!M34+'A4'!M22</f>
        <v>0</v>
      </c>
      <c r="N50" s="410">
        <f>N48+'A4'!N50+'A4'!N34+'A4'!N22</f>
        <v>98.085287500000007</v>
      </c>
      <c r="O50" s="410">
        <f>O48+'A4'!O50+'A4'!O34+'A4'!O22</f>
        <v>12.488742760000003</v>
      </c>
      <c r="P50" s="410">
        <f>P48+'A4'!P50+'A4'!P34+'A4'!P22</f>
        <v>0.20582014000000001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1.70899322</v>
      </c>
      <c r="T50" s="410">
        <f>T48+'A4'!T50+'A4'!T34+'A4'!T22</f>
        <v>0</v>
      </c>
      <c r="U50" s="410">
        <f>U48+'A4'!U50+'A4'!U34+'A4'!U22</f>
        <v>1.18548E-2</v>
      </c>
      <c r="V50" s="410">
        <f>V48+'A4'!V50+'A4'!V34+'A4'!V22</f>
        <v>2.0467053799999997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1.1741020000000001E-2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58.125589060000003</v>
      </c>
      <c r="AD50" s="410">
        <f>AD48+'A4'!AD50+'A4'!AD34+'A4'!AD22</f>
        <v>3573.5486484200001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14.73685646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0.83999420000000002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191.01299999999998</v>
      </c>
      <c r="AR50" s="410">
        <f>AR48+'A4'!AR50+'A4'!AR34+'A4'!AR22</f>
        <v>854.47786359000008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1696.3967908500008</v>
      </c>
      <c r="F31" s="358">
        <f>Complementary_Inf!$F$31</f>
        <v>0</v>
      </c>
      <c r="G31" s="359">
        <f>Complementary_Inf!$G$31</f>
        <v>71.326618629999999</v>
      </c>
      <c r="H31" s="359">
        <f>Complementary_Inf!$H$31</f>
        <v>11202.973754594997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2" sqref="D2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170603.57792431186</v>
      </c>
      <c r="E13" s="401">
        <f>'A1'!E13</f>
        <v>6016.7918294100145</v>
      </c>
      <c r="F13" s="401">
        <f>'A1'!F13</f>
        <v>5.4346117300000003</v>
      </c>
      <c r="G13" s="401">
        <f>'A1'!G13</f>
        <v>10.06140781</v>
      </c>
      <c r="H13" s="401">
        <f>'A1'!H13</f>
        <v>5.3452415000000011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0.5674267799999998</v>
      </c>
      <c r="M13" s="401">
        <f>'A1'!M13</f>
        <v>176641.77844154186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130944.58744923185</v>
      </c>
      <c r="E14" s="401">
        <f>'A1'!E14</f>
        <v>4915.6248044200147</v>
      </c>
      <c r="F14" s="401">
        <f>'A1'!F14</f>
        <v>5.4346117300000003</v>
      </c>
      <c r="G14" s="401">
        <f>'A1'!G14</f>
        <v>3.6039857200000003</v>
      </c>
      <c r="H14" s="401">
        <f>'A1'!H14</f>
        <v>5.3452415000000011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0.5674267799999998</v>
      </c>
      <c r="M14" s="401">
        <f>'A1'!M14</f>
        <v>135875.16351938187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39658.990475079998</v>
      </c>
      <c r="E15" s="401">
        <f>'A1'!E15</f>
        <v>1101.1670249900001</v>
      </c>
      <c r="F15" s="401">
        <f>'A1'!F15</f>
        <v>0</v>
      </c>
      <c r="G15" s="401">
        <f>'A1'!G15</f>
        <v>6.4574220899999997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40766.614922159999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69768.491581269845</v>
      </c>
      <c r="E16" s="401">
        <f>'A1'!E16</f>
        <v>8989.7722018899949</v>
      </c>
      <c r="F16" s="401">
        <f>'A1'!F16</f>
        <v>2.5930819699999992</v>
      </c>
      <c r="G16" s="401">
        <f>'A1'!G16</f>
        <v>20.119371830000002</v>
      </c>
      <c r="H16" s="401">
        <f>'A1'!H16</f>
        <v>5.5997299899999984</v>
      </c>
      <c r="I16" s="401">
        <f>'A1'!I16</f>
        <v>0.96642514000000002</v>
      </c>
      <c r="J16" s="401">
        <f>'A1'!J16</f>
        <v>0</v>
      </c>
      <c r="K16" s="401">
        <f>'A1'!K16</f>
        <v>0</v>
      </c>
      <c r="L16" s="401">
        <f>'A1'!L16</f>
        <v>13.108299730000004</v>
      </c>
      <c r="M16" s="401">
        <f>'A1'!M16</f>
        <v>78800.650691819843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45365.723563989799</v>
      </c>
      <c r="E17" s="401">
        <f>'A1'!E17</f>
        <v>6226.6871869799907</v>
      </c>
      <c r="F17" s="401">
        <f>'A1'!F17</f>
        <v>2.3953426199999992</v>
      </c>
      <c r="G17" s="401">
        <f>'A1'!G17</f>
        <v>6.3332053300000011</v>
      </c>
      <c r="H17" s="401">
        <f>'A1'!H17</f>
        <v>4.5971894699999982</v>
      </c>
      <c r="I17" s="401">
        <f>'A1'!I17</f>
        <v>0.96642514000000002</v>
      </c>
      <c r="J17" s="401">
        <f>'A1'!J17</f>
        <v>0</v>
      </c>
      <c r="K17" s="401">
        <f>'A1'!K17</f>
        <v>0</v>
      </c>
      <c r="L17" s="401">
        <f>'A1'!L17</f>
        <v>0.62846556000000009</v>
      </c>
      <c r="M17" s="401">
        <f>'A1'!M17</f>
        <v>51607.331379089796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24402.768017280043</v>
      </c>
      <c r="E18" s="401">
        <f>'A1'!E18</f>
        <v>2763.0850149100038</v>
      </c>
      <c r="F18" s="401">
        <f>'A1'!F18</f>
        <v>0.19773934999999998</v>
      </c>
      <c r="G18" s="401">
        <f>'A1'!G18</f>
        <v>13.7861665</v>
      </c>
      <c r="H18" s="401">
        <f>'A1'!H18</f>
        <v>1.0025405199999999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12.479834170000004</v>
      </c>
      <c r="M18" s="401">
        <f>'A1'!M18</f>
        <v>27193.319312730044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190963.47151869995</v>
      </c>
      <c r="E19" s="401">
        <f>'A1'!E19</f>
        <v>9081.7895186300138</v>
      </c>
      <c r="F19" s="401">
        <f>'A1'!F19</f>
        <v>45.654416550000015</v>
      </c>
      <c r="G19" s="401">
        <f>'A1'!G19</f>
        <v>81.389707860000016</v>
      </c>
      <c r="H19" s="401">
        <f>'A1'!H19</f>
        <v>52.735898430000006</v>
      </c>
      <c r="I19" s="401">
        <f>'A1'!I19</f>
        <v>1.2902121699999998</v>
      </c>
      <c r="J19" s="401">
        <f>'A1'!J19</f>
        <v>0.16803712999999998</v>
      </c>
      <c r="K19" s="401">
        <f>'A1'!K19</f>
        <v>14.22636127</v>
      </c>
      <c r="L19" s="401">
        <f>'A1'!L19</f>
        <v>22.248625289999989</v>
      </c>
      <c r="M19" s="401">
        <f>'A1'!M19</f>
        <v>200262.97429602998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37148.268434030018</v>
      </c>
      <c r="E20" s="401">
        <f>'A1'!E20</f>
        <v>7854.055387340014</v>
      </c>
      <c r="F20" s="401">
        <f>'A1'!F20</f>
        <v>45.206783360000017</v>
      </c>
      <c r="G20" s="401">
        <f>'A1'!G20</f>
        <v>77.110105800000014</v>
      </c>
      <c r="H20" s="401">
        <f>'A1'!H20</f>
        <v>43.103811390000011</v>
      </c>
      <c r="I20" s="401">
        <f>'A1'!I20</f>
        <v>1.2729395599999997</v>
      </c>
      <c r="J20" s="401">
        <f>'A1'!J20</f>
        <v>0.16803712999999998</v>
      </c>
      <c r="K20" s="401">
        <f>'A1'!K20</f>
        <v>13.02321106</v>
      </c>
      <c r="L20" s="401">
        <f>'A1'!L20</f>
        <v>16.916065239999991</v>
      </c>
      <c r="M20" s="401">
        <f>'A1'!M20</f>
        <v>45199.124774910037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153815.20308466995</v>
      </c>
      <c r="E21" s="401">
        <f>'A1'!E21</f>
        <v>1227.7341312900001</v>
      </c>
      <c r="F21" s="401">
        <f>'A1'!F21</f>
        <v>0.4476331899999999</v>
      </c>
      <c r="G21" s="401">
        <f>'A1'!G21</f>
        <v>4.2796020600000002</v>
      </c>
      <c r="H21" s="401">
        <f>'A1'!H21</f>
        <v>9.6320870399999983</v>
      </c>
      <c r="I21" s="401">
        <f>'A1'!I21</f>
        <v>1.7272610000000001E-2</v>
      </c>
      <c r="J21" s="401">
        <f>'A1'!J21</f>
        <v>0</v>
      </c>
      <c r="K21" s="401">
        <f>'A1'!K21</f>
        <v>1.20315021</v>
      </c>
      <c r="L21" s="401">
        <f>'A1'!L21</f>
        <v>5.3325600499999988</v>
      </c>
      <c r="M21" s="401">
        <f>'A1'!M21</f>
        <v>155063.84952111996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431335.54102428164</v>
      </c>
      <c r="E22" s="401">
        <f>'A1'!E22</f>
        <v>24088.353549930027</v>
      </c>
      <c r="F22" s="401">
        <f>'A1'!F22</f>
        <v>53.682110250000015</v>
      </c>
      <c r="G22" s="401">
        <f>'A1'!G22</f>
        <v>111.57048750000003</v>
      </c>
      <c r="H22" s="401">
        <f>'A1'!H22</f>
        <v>63.680869920000006</v>
      </c>
      <c r="I22" s="401">
        <f>'A1'!I22</f>
        <v>2.2566373099999999</v>
      </c>
      <c r="J22" s="401">
        <f>'A1'!J22</f>
        <v>0.16803712999999998</v>
      </c>
      <c r="K22" s="401">
        <f>'A1'!K22</f>
        <v>14.22636127</v>
      </c>
      <c r="L22" s="401">
        <f>'A1'!L22</f>
        <v>35.92435179999999</v>
      </c>
      <c r="M22" s="401">
        <f>'A1'!M22</f>
        <v>455705.40342939168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(D13+D16+D25+D28+(D41+D44)*2)/22</f>
        <v>35296.02793379096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2941.9558864400001</v>
      </c>
      <c r="E25" s="401">
        <f>'A1'!E25</f>
        <v>304.24802239000002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3246.2039088300003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203.73000614999998</v>
      </c>
      <c r="E26" s="401">
        <f>'A1'!E26</f>
        <v>2.9824166200000004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206.71242276999999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2738.2258802900001</v>
      </c>
      <c r="E27" s="401">
        <f>'A1'!E27</f>
        <v>301.26560577000004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3039.4914860600002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3202.3301225799996</v>
      </c>
      <c r="E28" s="401">
        <f>'A1'!E28</f>
        <v>482.83461040000003</v>
      </c>
      <c r="F28" s="401">
        <f>'A1'!F28</f>
        <v>0</v>
      </c>
      <c r="G28" s="401">
        <f>'A1'!G28</f>
        <v>7.2150968899999999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3692.3798298699999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1836.9402260599995</v>
      </c>
      <c r="E29" s="401">
        <f>'A1'!E29</f>
        <v>481.66047419000006</v>
      </c>
      <c r="F29" s="401">
        <f>'A1'!F29</f>
        <v>0</v>
      </c>
      <c r="G29" s="401">
        <f>'A1'!G29</f>
        <v>7.2150968899999999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2325.8157971399996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1365.3898965200001</v>
      </c>
      <c r="E30" s="401">
        <f>'A1'!E30</f>
        <v>1.1741362099999999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1366.56403273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3315.6122785899997</v>
      </c>
      <c r="E31" s="401">
        <f>'A1'!E31</f>
        <v>871.87087000999998</v>
      </c>
      <c r="F31" s="401">
        <f>'A1'!F31</f>
        <v>39.693716970000004</v>
      </c>
      <c r="G31" s="401">
        <f>'A1'!G31</f>
        <v>11.090773200000001</v>
      </c>
      <c r="H31" s="401">
        <f>'A1'!H31</f>
        <v>0</v>
      </c>
      <c r="I31" s="401">
        <f>'A1'!I31</f>
        <v>0</v>
      </c>
      <c r="J31" s="401">
        <f>'A1'!J31</f>
        <v>0.2487761</v>
      </c>
      <c r="K31" s="401">
        <f>'A1'!K31</f>
        <v>25.681512680000001</v>
      </c>
      <c r="L31" s="401">
        <f>'A1'!L31</f>
        <v>0</v>
      </c>
      <c r="M31" s="401">
        <f>'A1'!M31</f>
        <v>4264.1979275499998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1766.1342830199999</v>
      </c>
      <c r="E32" s="401">
        <f>'A1'!E32</f>
        <v>796.12522113</v>
      </c>
      <c r="F32" s="401">
        <f>'A1'!F32</f>
        <v>39.693716970000004</v>
      </c>
      <c r="G32" s="401">
        <f>'A1'!G32</f>
        <v>11.090773200000001</v>
      </c>
      <c r="H32" s="401">
        <f>'A1'!H32</f>
        <v>0</v>
      </c>
      <c r="I32" s="401">
        <f>'A1'!I32</f>
        <v>0</v>
      </c>
      <c r="J32" s="401">
        <f>'A1'!J32</f>
        <v>0.2487761</v>
      </c>
      <c r="K32" s="401">
        <f>'A1'!K32</f>
        <v>25.681512680000001</v>
      </c>
      <c r="L32" s="401">
        <f>'A1'!L32</f>
        <v>0</v>
      </c>
      <c r="M32" s="401">
        <f>'A1'!M32</f>
        <v>2638.9742831000003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1549.4779955700001</v>
      </c>
      <c r="E33" s="401">
        <f>'A1'!E33</f>
        <v>75.745648880000005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1625.2236444500002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9459.8982876099999</v>
      </c>
      <c r="E34" s="401">
        <f>'A1'!E34</f>
        <v>1658.9535028</v>
      </c>
      <c r="F34" s="401">
        <f>'A1'!F34</f>
        <v>39.693716970000004</v>
      </c>
      <c r="G34" s="401">
        <f>'A1'!G34</f>
        <v>18.305870089999999</v>
      </c>
      <c r="H34" s="401">
        <f>'A1'!H34</f>
        <v>0</v>
      </c>
      <c r="I34" s="401">
        <f>'A1'!I34</f>
        <v>0</v>
      </c>
      <c r="J34" s="401">
        <f>'A1'!J34</f>
        <v>0.2487761</v>
      </c>
      <c r="K34" s="401">
        <f>'A1'!K34</f>
        <v>25.681512680000001</v>
      </c>
      <c r="L34" s="401">
        <f>'A1'!L34</f>
        <v>0</v>
      </c>
      <c r="M34" s="401">
        <f>'A1'!M34</f>
        <v>11202.781666249999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3074.8083637600002</v>
      </c>
      <c r="E36" s="401">
        <f>'A1'!E36</f>
        <v>593.69318580999993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3668.50154957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5126.6083208400023</v>
      </c>
      <c r="E37" s="401">
        <f>'A1'!E37</f>
        <v>978.51232354000035</v>
      </c>
      <c r="F37" s="401">
        <f>'A1'!F37</f>
        <v>39.693716970000004</v>
      </c>
      <c r="G37" s="401">
        <f>'A1'!G37</f>
        <v>15.678598180000002</v>
      </c>
      <c r="H37" s="401">
        <f>'A1'!H37</f>
        <v>0</v>
      </c>
      <c r="I37" s="401">
        <f>'A1'!I37</f>
        <v>0</v>
      </c>
      <c r="J37" s="401">
        <f>'A1'!J37</f>
        <v>0.2487761</v>
      </c>
      <c r="K37" s="401">
        <f>'A1'!K37</f>
        <v>25.681512680000001</v>
      </c>
      <c r="L37" s="401">
        <f>'A1'!L37</f>
        <v>0</v>
      </c>
      <c r="M37" s="401">
        <f>'A1'!M37</f>
        <v>6186.4232483100041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1258.481603</v>
      </c>
      <c r="E38" s="401">
        <f>'A1'!E38</f>
        <v>86.747993440000002</v>
      </c>
      <c r="F38" s="401">
        <f>'A1'!F38</f>
        <v>0</v>
      </c>
      <c r="G38" s="401">
        <f>'A1'!G38</f>
        <v>2.6272719100000002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1347.85686835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210137.35915012981</v>
      </c>
      <c r="E41" s="401">
        <f>'A1'!E41</f>
        <v>13073.16893556998</v>
      </c>
      <c r="F41" s="401">
        <f>'A1'!F41</f>
        <v>0</v>
      </c>
      <c r="G41" s="401">
        <f>'A1'!G41</f>
        <v>2.9257772800000001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223213.4538629798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126536.11053106992</v>
      </c>
      <c r="E42" s="401">
        <f>'A1'!E42</f>
        <v>12681.208175959981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139217.31870702989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83601.248619059887</v>
      </c>
      <c r="E43" s="401">
        <f>'A1'!E43</f>
        <v>391.96075961000003</v>
      </c>
      <c r="F43" s="401">
        <f>'A1'!F43</f>
        <v>0</v>
      </c>
      <c r="G43" s="401">
        <f>'A1'!G43</f>
        <v>2.9257772800000001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83996.135155949887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54860.770364269956</v>
      </c>
      <c r="E44" s="401">
        <f>'A1'!E44</f>
        <v>10291.970457760004</v>
      </c>
      <c r="F44" s="401">
        <f>'A1'!F44</f>
        <v>0</v>
      </c>
      <c r="G44" s="401">
        <f>'A1'!G44</f>
        <v>7.1025622699999991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0.59154219000000008</v>
      </c>
      <c r="M44" s="401">
        <f>'A1'!M44</f>
        <v>65160.434926489965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37881.709480029967</v>
      </c>
      <c r="E45" s="401">
        <f>'A1'!E45</f>
        <v>9917.7517703000049</v>
      </c>
      <c r="F45" s="401">
        <f>'A1'!F45</f>
        <v>0</v>
      </c>
      <c r="G45" s="401">
        <f>'A1'!G45</f>
        <v>7.1025622699999991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47806.563812599976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16979.060884239989</v>
      </c>
      <c r="E46" s="401">
        <f>'A1'!E46</f>
        <v>374.21868746000001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0.59154219000000008</v>
      </c>
      <c r="M46" s="401">
        <f>'A1'!M46</f>
        <v>17353.871113889989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11138.81319923</v>
      </c>
      <c r="E47" s="401">
        <f>'A1'!E47</f>
        <v>1273.1910898499998</v>
      </c>
      <c r="F47" s="401">
        <f>'A1'!F47</f>
        <v>0</v>
      </c>
      <c r="G47" s="401">
        <f>'A1'!G47</f>
        <v>7.2508828100000002</v>
      </c>
      <c r="H47" s="401">
        <f>'A1'!H47</f>
        <v>0</v>
      </c>
      <c r="I47" s="401">
        <f>'A1'!I47</f>
        <v>0</v>
      </c>
      <c r="J47" s="401">
        <f>'A1'!J47</f>
        <v>0.50552167999999997</v>
      </c>
      <c r="K47" s="401">
        <f>'A1'!K47</f>
        <v>8.8257224999999995</v>
      </c>
      <c r="L47" s="401">
        <f>'A1'!L47</f>
        <v>0</v>
      </c>
      <c r="M47" s="401">
        <f>'A1'!M47</f>
        <v>12428.586416069998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1770.4583680000003</v>
      </c>
      <c r="E48" s="401">
        <f>'A1'!E48</f>
        <v>105.36182041000001</v>
      </c>
      <c r="F48" s="401">
        <f>'A1'!F48</f>
        <v>0</v>
      </c>
      <c r="G48" s="401">
        <f>'A1'!G48</f>
        <v>7.2508828100000002</v>
      </c>
      <c r="H48" s="401">
        <f>'A1'!H48</f>
        <v>0</v>
      </c>
      <c r="I48" s="401">
        <f>'A1'!I48</f>
        <v>0</v>
      </c>
      <c r="J48" s="401">
        <f>'A1'!J48</f>
        <v>0.50552167999999997</v>
      </c>
      <c r="K48" s="401">
        <f>'A1'!K48</f>
        <v>8.8257224999999995</v>
      </c>
      <c r="L48" s="401">
        <f>'A1'!L48</f>
        <v>0</v>
      </c>
      <c r="M48" s="401">
        <f>'A1'!M48</f>
        <v>1892.4023154000001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9368.3548312300009</v>
      </c>
      <c r="E49" s="401">
        <f>'A1'!E49</f>
        <v>1167.8292694399997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10536.184100670001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276136.94271362975</v>
      </c>
      <c r="E50" s="401">
        <f>'A1'!E50</f>
        <v>24638.330483179983</v>
      </c>
      <c r="F50" s="401">
        <f>'A1'!F50</f>
        <v>0</v>
      </c>
      <c r="G50" s="401">
        <f>'A1'!G50</f>
        <v>17.279222359999999</v>
      </c>
      <c r="H50" s="401">
        <f>'A1'!H50</f>
        <v>0</v>
      </c>
      <c r="I50" s="401">
        <f>'A1'!I50</f>
        <v>0</v>
      </c>
      <c r="J50" s="401">
        <f>'A1'!J50</f>
        <v>0.50552167999999997</v>
      </c>
      <c r="K50" s="401">
        <f>'A1'!K50</f>
        <v>8.8257224999999995</v>
      </c>
      <c r="L50" s="401">
        <f>'A1'!L50</f>
        <v>0.59154219000000008</v>
      </c>
      <c r="M50" s="401">
        <f>'A1'!M50</f>
        <v>300802.47520553973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271885.27402952191</v>
      </c>
      <c r="E52" s="401">
        <f>'A1'!E52</f>
        <v>24462.642027689999</v>
      </c>
      <c r="F52" s="401">
        <f>'A1'!F52</f>
        <v>0</v>
      </c>
      <c r="G52" s="401">
        <f>'A1'!G52</f>
        <v>10.320288399999999</v>
      </c>
      <c r="H52" s="401">
        <f>'A1'!H52</f>
        <v>0</v>
      </c>
      <c r="I52" s="401">
        <f>'A1'!I52</f>
        <v>0</v>
      </c>
      <c r="J52" s="401">
        <f>'A1'!J52</f>
        <v>0.25226290000000001</v>
      </c>
      <c r="K52" s="401">
        <f>'A1'!K52</f>
        <v>4.4115681599999998</v>
      </c>
      <c r="L52" s="401">
        <f>'A1'!L52</f>
        <v>0.33486572000000003</v>
      </c>
      <c r="M52" s="401">
        <f>'A1'!M52</f>
        <v>296363.23504239193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4115.2508595799982</v>
      </c>
      <c r="E53" s="401">
        <f>'A1'!E53</f>
        <v>175.68845549000002</v>
      </c>
      <c r="F53" s="401">
        <f>'A1'!F53</f>
        <v>0</v>
      </c>
      <c r="G53" s="401">
        <f>'A1'!G53</f>
        <v>6.9589339600000004</v>
      </c>
      <c r="H53" s="401">
        <f>'A1'!H53</f>
        <v>0</v>
      </c>
      <c r="I53" s="401">
        <f>'A1'!I53</f>
        <v>0</v>
      </c>
      <c r="J53" s="401">
        <f>'A1'!J53</f>
        <v>0.25325878000000002</v>
      </c>
      <c r="K53" s="401">
        <f>'A1'!K53</f>
        <v>4.4141543399999996</v>
      </c>
      <c r="L53" s="401">
        <f>'A1'!L53</f>
        <v>0.25667647000000005</v>
      </c>
      <c r="M53" s="401">
        <f>'A1'!M53</f>
        <v>4302.822338619997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136.41782438000001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136.41782438000001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67177.193228260046</v>
      </c>
      <c r="E13" s="401">
        <f>'A2'!E13</f>
        <v>1358.5134705299995</v>
      </c>
      <c r="F13" s="401">
        <f>'A2'!F13</f>
        <v>5784.632637159998</v>
      </c>
      <c r="G13" s="401">
        <f>'A2'!G13</f>
        <v>260.12557568</v>
      </c>
      <c r="H13" s="401">
        <f>'A2'!H13</f>
        <v>204.06940152000004</v>
      </c>
      <c r="I13" s="401">
        <f>'A2'!I13</f>
        <v>287.15883919999999</v>
      </c>
      <c r="J13" s="401">
        <f>'A2'!J13</f>
        <v>30.511623630000003</v>
      </c>
      <c r="K13" s="401">
        <f>'A2'!K13</f>
        <v>217.24441336000001</v>
      </c>
      <c r="L13" s="401">
        <f>'A2'!L13</f>
        <v>75319.449189340026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10903.462463069989</v>
      </c>
      <c r="E14" s="401">
        <f>'A2'!E14</f>
        <v>95.918824609999973</v>
      </c>
      <c r="F14" s="401">
        <f>'A2'!F14</f>
        <v>1024.9865397599995</v>
      </c>
      <c r="G14" s="401">
        <f>'A2'!G14</f>
        <v>30.094227429999989</v>
      </c>
      <c r="H14" s="401">
        <f>'A2'!H14</f>
        <v>75.886576800000014</v>
      </c>
      <c r="I14" s="401">
        <f>'A2'!I14</f>
        <v>50.813591939999995</v>
      </c>
      <c r="J14" s="401">
        <f>'A2'!J14</f>
        <v>0.60538155999999987</v>
      </c>
      <c r="K14" s="401">
        <f>'A2'!K14</f>
        <v>26.496820029999999</v>
      </c>
      <c r="L14" s="401">
        <f>'A2'!L14</f>
        <v>12208.264425199988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56273.730765190063</v>
      </c>
      <c r="E15" s="401">
        <f>'A2'!E15</f>
        <v>1262.5946459199995</v>
      </c>
      <c r="F15" s="401">
        <f>'A2'!F15</f>
        <v>4759.6460973999983</v>
      </c>
      <c r="G15" s="401">
        <f>'A2'!G15</f>
        <v>230.03134824999998</v>
      </c>
      <c r="H15" s="401">
        <f>'A2'!H15</f>
        <v>128.18282472000001</v>
      </c>
      <c r="I15" s="401">
        <f>'A2'!I15</f>
        <v>236.34524725999998</v>
      </c>
      <c r="J15" s="401">
        <f>'A2'!J15</f>
        <v>29.906242070000001</v>
      </c>
      <c r="K15" s="401">
        <f>'A2'!K15</f>
        <v>190.74759333</v>
      </c>
      <c r="L15" s="401">
        <f>'A2'!L15</f>
        <v>63111.18476414006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22020.157553700003</v>
      </c>
      <c r="E16" s="401">
        <f>'A2'!E16</f>
        <v>619.11273539000013</v>
      </c>
      <c r="F16" s="401">
        <f>'A2'!F16</f>
        <v>4531.926402320003</v>
      </c>
      <c r="G16" s="401">
        <f>'A2'!G16</f>
        <v>183.30383439000002</v>
      </c>
      <c r="H16" s="401">
        <f>'A2'!H16</f>
        <v>82.397347520000011</v>
      </c>
      <c r="I16" s="401">
        <f>'A2'!I16</f>
        <v>25.44591393</v>
      </c>
      <c r="J16" s="401">
        <f>'A2'!J16</f>
        <v>7.1903257000000007</v>
      </c>
      <c r="K16" s="401">
        <f>'A2'!K16</f>
        <v>267.43366020000002</v>
      </c>
      <c r="L16" s="401">
        <f>'A2'!L16</f>
        <v>27736.967773150009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7175.2897289899893</v>
      </c>
      <c r="E17" s="401">
        <f>'A2'!E17</f>
        <v>103.60564669000001</v>
      </c>
      <c r="F17" s="401">
        <f>'A2'!F17</f>
        <v>214.44101812999992</v>
      </c>
      <c r="G17" s="401">
        <f>'A2'!G17</f>
        <v>31.984724050000001</v>
      </c>
      <c r="H17" s="401">
        <f>'A2'!H17</f>
        <v>30.643819329999999</v>
      </c>
      <c r="I17" s="401">
        <f>'A2'!I17</f>
        <v>0</v>
      </c>
      <c r="J17" s="401">
        <f>'A2'!J17</f>
        <v>0</v>
      </c>
      <c r="K17" s="401">
        <f>'A2'!K17</f>
        <v>8.0597135799999986</v>
      </c>
      <c r="L17" s="401">
        <f>'A2'!L17</f>
        <v>7564.0246507699894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14844.867824710012</v>
      </c>
      <c r="E18" s="401">
        <f>'A2'!E18</f>
        <v>515.50708870000017</v>
      </c>
      <c r="F18" s="401">
        <f>'A2'!F18</f>
        <v>4317.4853841900031</v>
      </c>
      <c r="G18" s="401">
        <f>'A2'!G18</f>
        <v>151.31911034000001</v>
      </c>
      <c r="H18" s="401">
        <f>'A2'!H18</f>
        <v>51.753528190000011</v>
      </c>
      <c r="I18" s="401">
        <f>'A2'!I18</f>
        <v>25.44591393</v>
      </c>
      <c r="J18" s="401">
        <f>'A2'!J18</f>
        <v>7.1903257000000007</v>
      </c>
      <c r="K18" s="401">
        <f>'A2'!K18</f>
        <v>259.37394662000003</v>
      </c>
      <c r="L18" s="401">
        <f>'A2'!L18</f>
        <v>20172.943122380017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47572.560290349968</v>
      </c>
      <c r="E19" s="401">
        <f>'A2'!E19</f>
        <v>428.39532480000003</v>
      </c>
      <c r="F19" s="401">
        <f>'A2'!F19</f>
        <v>4247.2427310399999</v>
      </c>
      <c r="G19" s="401">
        <f>'A2'!G19</f>
        <v>229.35433587999998</v>
      </c>
      <c r="H19" s="401">
        <f>'A2'!H19</f>
        <v>218.04940276000005</v>
      </c>
      <c r="I19" s="401">
        <f>'A2'!I19</f>
        <v>254.37692533999999</v>
      </c>
      <c r="J19" s="401">
        <f>'A2'!J19</f>
        <v>3.4328060000000002</v>
      </c>
      <c r="K19" s="401">
        <f>'A2'!K19</f>
        <v>1123.80985551</v>
      </c>
      <c r="L19" s="401">
        <f>'A2'!L19</f>
        <v>54077.221671679974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7003.2222856299959</v>
      </c>
      <c r="E20" s="401">
        <f>'A2'!E20</f>
        <v>260.31005864999997</v>
      </c>
      <c r="F20" s="401">
        <f>'A2'!F20</f>
        <v>1571.4058403100007</v>
      </c>
      <c r="G20" s="401">
        <f>'A2'!G20</f>
        <v>99.166314060000019</v>
      </c>
      <c r="H20" s="401">
        <f>'A2'!H20</f>
        <v>77.946387100000038</v>
      </c>
      <c r="I20" s="401">
        <f>'A2'!I20</f>
        <v>242.55272050999997</v>
      </c>
      <c r="J20" s="401">
        <f>'A2'!J20</f>
        <v>2.99048165</v>
      </c>
      <c r="K20" s="401">
        <f>'A2'!K20</f>
        <v>134.86799629000001</v>
      </c>
      <c r="L20" s="401">
        <f>'A2'!L20</f>
        <v>9392.4620841999986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40569.338004719975</v>
      </c>
      <c r="E21" s="401">
        <f>'A2'!E21</f>
        <v>168.08526615000005</v>
      </c>
      <c r="F21" s="401">
        <f>'A2'!F21</f>
        <v>2675.8368907299987</v>
      </c>
      <c r="G21" s="401">
        <f>'A2'!G21</f>
        <v>130.18802181999996</v>
      </c>
      <c r="H21" s="401">
        <f>'A2'!H21</f>
        <v>140.10301566000001</v>
      </c>
      <c r="I21" s="401">
        <f>'A2'!I21</f>
        <v>11.824204830000001</v>
      </c>
      <c r="J21" s="401">
        <f>'A2'!J21</f>
        <v>0.44232435000000003</v>
      </c>
      <c r="K21" s="401">
        <f>'A2'!K21</f>
        <v>988.94185922000008</v>
      </c>
      <c r="L21" s="401">
        <f>'A2'!L21</f>
        <v>44684.759587479981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136769.91107231</v>
      </c>
      <c r="E22" s="401">
        <f>'A2'!E22</f>
        <v>2406.0215307199996</v>
      </c>
      <c r="F22" s="401">
        <f>'A2'!F22</f>
        <v>14563.80177052</v>
      </c>
      <c r="G22" s="401">
        <f>'A2'!G22</f>
        <v>672.78374595000003</v>
      </c>
      <c r="H22" s="401">
        <f>'A2'!H22</f>
        <v>504.5161518000001</v>
      </c>
      <c r="I22" s="401">
        <f>'A2'!I22</f>
        <v>566.98167846999991</v>
      </c>
      <c r="J22" s="401">
        <f>'A2'!J22</f>
        <v>41.134755330000004</v>
      </c>
      <c r="K22" s="401">
        <f>'A2'!K22</f>
        <v>1608.4879290700001</v>
      </c>
      <c r="L22" s="401">
        <f>'A2'!L22</f>
        <v>157133.63863416997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31.429790890000003</v>
      </c>
      <c r="E25" s="401">
        <f>'A2'!E25</f>
        <v>12.741966419999999</v>
      </c>
      <c r="F25" s="401">
        <f>'A2'!F25</f>
        <v>78.721744240000007</v>
      </c>
      <c r="G25" s="401">
        <f>'A2'!G25</f>
        <v>1.2551254300000001</v>
      </c>
      <c r="H25" s="401">
        <f>'A2'!H25</f>
        <v>9.491579E-2</v>
      </c>
      <c r="I25" s="401">
        <f>'A2'!I25</f>
        <v>40.459115459999992</v>
      </c>
      <c r="J25" s="401">
        <f>'A2'!J25</f>
        <v>22.34122168</v>
      </c>
      <c r="K25" s="401">
        <f>'A2'!K25</f>
        <v>8.7469096300000029</v>
      </c>
      <c r="L25" s="401">
        <f>'A2'!L25</f>
        <v>195.79078953999999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14.001394939999997</v>
      </c>
      <c r="J26" s="401">
        <f>'A2'!J26</f>
        <v>0</v>
      </c>
      <c r="K26" s="401">
        <f>'A2'!K26</f>
        <v>0</v>
      </c>
      <c r="L26" s="401">
        <f>'A2'!L26</f>
        <v>14.001394939999997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31.429790890000003</v>
      </c>
      <c r="E27" s="401">
        <f>'A2'!E27</f>
        <v>12.741966419999999</v>
      </c>
      <c r="F27" s="401">
        <f>'A2'!F27</f>
        <v>78.721744240000007</v>
      </c>
      <c r="G27" s="401">
        <f>'A2'!G27</f>
        <v>1.2551254300000001</v>
      </c>
      <c r="H27" s="401">
        <f>'A2'!H27</f>
        <v>9.491579E-2</v>
      </c>
      <c r="I27" s="401">
        <f>'A2'!I27</f>
        <v>26.457720519999999</v>
      </c>
      <c r="J27" s="401">
        <f>'A2'!J27</f>
        <v>22.34122168</v>
      </c>
      <c r="K27" s="401">
        <f>'A2'!K27</f>
        <v>8.7469096300000029</v>
      </c>
      <c r="L27" s="401">
        <f>'A2'!L27</f>
        <v>181.78939460000001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1155.78778315</v>
      </c>
      <c r="E28" s="401">
        <f>'A2'!E28</f>
        <v>1.0022854800000001</v>
      </c>
      <c r="F28" s="401">
        <f>'A2'!F28</f>
        <v>6.6247252300000001</v>
      </c>
      <c r="G28" s="401">
        <f>'A2'!G28</f>
        <v>1.3372887900000001</v>
      </c>
      <c r="H28" s="401">
        <f>'A2'!H28</f>
        <v>0</v>
      </c>
      <c r="I28" s="401">
        <f>'A2'!I28</f>
        <v>15.81928834</v>
      </c>
      <c r="J28" s="401">
        <f>'A2'!J28</f>
        <v>0</v>
      </c>
      <c r="K28" s="401">
        <f>'A2'!K28</f>
        <v>0</v>
      </c>
      <c r="L28" s="401">
        <f>'A2'!L28</f>
        <v>1180.5713709899999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394.73671862000009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394.73671862000009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761.05106452999996</v>
      </c>
      <c r="E30" s="401">
        <f>'A2'!E30</f>
        <v>1.0022854800000001</v>
      </c>
      <c r="F30" s="401">
        <f>'A2'!F30</f>
        <v>6.6247252300000001</v>
      </c>
      <c r="G30" s="401">
        <f>'A2'!G30</f>
        <v>1.3372887900000001</v>
      </c>
      <c r="H30" s="401">
        <f>'A2'!H30</f>
        <v>0</v>
      </c>
      <c r="I30" s="401">
        <f>'A2'!I30</f>
        <v>15.81928834</v>
      </c>
      <c r="J30" s="401">
        <f>'A2'!J30</f>
        <v>0</v>
      </c>
      <c r="K30" s="401">
        <f>'A2'!K30</f>
        <v>0</v>
      </c>
      <c r="L30" s="401">
        <f>'A2'!L30</f>
        <v>785.83465236999984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315.08882918999996</v>
      </c>
      <c r="E31" s="401">
        <f>'A2'!E31</f>
        <v>11.62521467</v>
      </c>
      <c r="F31" s="401">
        <f>'A2'!F31</f>
        <v>15.92030198</v>
      </c>
      <c r="G31" s="401">
        <f>'A2'!G31</f>
        <v>0.25192509000000002</v>
      </c>
      <c r="H31" s="401">
        <f>'A2'!H31</f>
        <v>0</v>
      </c>
      <c r="I31" s="401">
        <f>'A2'!I31</f>
        <v>2.3132148299999997</v>
      </c>
      <c r="J31" s="401">
        <f>'A2'!J31</f>
        <v>0</v>
      </c>
      <c r="K31" s="401">
        <f>'A2'!K31</f>
        <v>3.6999999999999998E-2</v>
      </c>
      <c r="L31" s="401">
        <f>'A2'!L31</f>
        <v>345.23648575999988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260.71835227999998</v>
      </c>
      <c r="E32" s="401">
        <f>'A2'!E32</f>
        <v>11.62521467</v>
      </c>
      <c r="F32" s="401">
        <f>'A2'!F32</f>
        <v>15.92030198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288.26386892999994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54.370476910000001</v>
      </c>
      <c r="E33" s="401">
        <f>'A2'!E33</f>
        <v>0</v>
      </c>
      <c r="F33" s="401">
        <f>'A2'!F33</f>
        <v>0</v>
      </c>
      <c r="G33" s="401">
        <f>'A2'!G33</f>
        <v>0.25192509000000002</v>
      </c>
      <c r="H33" s="401">
        <f>'A2'!H33</f>
        <v>0</v>
      </c>
      <c r="I33" s="401">
        <f>'A2'!I33</f>
        <v>2.3132148299999997</v>
      </c>
      <c r="J33" s="401">
        <f>'A2'!J33</f>
        <v>0</v>
      </c>
      <c r="K33" s="401">
        <f>'A2'!K33</f>
        <v>3.6999999999999998E-2</v>
      </c>
      <c r="L33" s="401">
        <f>'A2'!L33</f>
        <v>56.97261683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1502.3064032300001</v>
      </c>
      <c r="E34" s="401">
        <f>'A2'!E34</f>
        <v>25.36946657</v>
      </c>
      <c r="F34" s="401">
        <f>'A2'!F34</f>
        <v>101.26677145000001</v>
      </c>
      <c r="G34" s="401">
        <f>'A2'!G34</f>
        <v>2.8443393100000005</v>
      </c>
      <c r="H34" s="401">
        <f>'A2'!H34</f>
        <v>9.491579E-2</v>
      </c>
      <c r="I34" s="401">
        <f>'A2'!I34</f>
        <v>58.591618629999992</v>
      </c>
      <c r="J34" s="401">
        <f>'A2'!J34</f>
        <v>22.34122168</v>
      </c>
      <c r="K34" s="401">
        <f>'A2'!K34</f>
        <v>8.7839096300000037</v>
      </c>
      <c r="L34" s="401">
        <f>'A2'!L34</f>
        <v>1721.59864629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402.9776340300001</v>
      </c>
      <c r="E36" s="401">
        <f>'A2'!E36</f>
        <v>1.1137709299999998</v>
      </c>
      <c r="F36" s="401">
        <f>'A2'!F36</f>
        <v>3.2388988400000001</v>
      </c>
      <c r="G36" s="401">
        <f>'A2'!G36</f>
        <v>1.5070505200000002</v>
      </c>
      <c r="H36" s="401">
        <f>'A2'!H36</f>
        <v>9.491579E-2</v>
      </c>
      <c r="I36" s="401">
        <f>'A2'!I36</f>
        <v>57.844794280000002</v>
      </c>
      <c r="J36" s="401">
        <f>'A2'!J36</f>
        <v>0</v>
      </c>
      <c r="K36" s="401">
        <f>'A2'!K36</f>
        <v>8.7839096300000019</v>
      </c>
      <c r="L36" s="401">
        <f>'A2'!L36</f>
        <v>475.56097402000006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1099.3287691999999</v>
      </c>
      <c r="E37" s="401">
        <f>'A2'!E37</f>
        <v>1.0052663000000002</v>
      </c>
      <c r="F37" s="401">
        <f>'A2'!F37</f>
        <v>96.321143210000002</v>
      </c>
      <c r="G37" s="401">
        <f>'A2'!G37</f>
        <v>1.3372887900000001</v>
      </c>
      <c r="H37" s="401">
        <f>'A2'!H37</f>
        <v>0</v>
      </c>
      <c r="I37" s="401">
        <f>'A2'!I37</f>
        <v>0.74682435000000003</v>
      </c>
      <c r="J37" s="401">
        <f>'A2'!J37</f>
        <v>22.34122168</v>
      </c>
      <c r="K37" s="401">
        <f>'A2'!K37</f>
        <v>0</v>
      </c>
      <c r="L37" s="401">
        <f>'A2'!L37</f>
        <v>1221.0805135299997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23.25042934</v>
      </c>
      <c r="F38" s="401">
        <f>'A2'!F38</f>
        <v>1.7067294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24.957158740000001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74947.979888809932</v>
      </c>
      <c r="E41" s="401">
        <f>'A2'!E41</f>
        <v>2095.1737551500005</v>
      </c>
      <c r="F41" s="401">
        <f>'A2'!F41</f>
        <v>3952.5487364599958</v>
      </c>
      <c r="G41" s="401">
        <f>'A2'!G41</f>
        <v>3460.255484940003</v>
      </c>
      <c r="H41" s="401">
        <f>'A2'!H41</f>
        <v>292.03867921999995</v>
      </c>
      <c r="I41" s="401">
        <f>'A2'!I41</f>
        <v>185.34067934000001</v>
      </c>
      <c r="J41" s="401">
        <f>'A2'!J41</f>
        <v>284.40595275999999</v>
      </c>
      <c r="K41" s="401">
        <f>'A2'!K41</f>
        <v>543.93960384000002</v>
      </c>
      <c r="L41" s="401">
        <f>'A2'!L41</f>
        <v>85761.682780519943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19701.048778619948</v>
      </c>
      <c r="E42" s="401">
        <f>'A2'!E42</f>
        <v>59.312856480000022</v>
      </c>
      <c r="F42" s="401">
        <f>'A2'!F42</f>
        <v>1003.6036317999993</v>
      </c>
      <c r="G42" s="401">
        <f>'A2'!G42</f>
        <v>75.329965860000001</v>
      </c>
      <c r="H42" s="401">
        <f>'A2'!H42</f>
        <v>39.579640840000003</v>
      </c>
      <c r="I42" s="401">
        <f>'A2'!I42</f>
        <v>57.783874700000013</v>
      </c>
      <c r="J42" s="401">
        <f>'A2'!J42</f>
        <v>0</v>
      </c>
      <c r="K42" s="401">
        <f>'A2'!K42</f>
        <v>79.134500000000003</v>
      </c>
      <c r="L42" s="401">
        <f>'A2'!L42</f>
        <v>21015.793248299946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55246.931110189988</v>
      </c>
      <c r="E43" s="401">
        <f>'A2'!E43</f>
        <v>2035.8608986700003</v>
      </c>
      <c r="F43" s="401">
        <f>'A2'!F43</f>
        <v>2948.9451046599966</v>
      </c>
      <c r="G43" s="401">
        <f>'A2'!G43</f>
        <v>3384.9255190800031</v>
      </c>
      <c r="H43" s="401">
        <f>'A2'!H43</f>
        <v>252.45903837999995</v>
      </c>
      <c r="I43" s="401">
        <f>'A2'!I43</f>
        <v>127.55680464</v>
      </c>
      <c r="J43" s="401">
        <f>'A2'!J43</f>
        <v>284.40595275999999</v>
      </c>
      <c r="K43" s="401">
        <f>'A2'!K43</f>
        <v>464.80510383999996</v>
      </c>
      <c r="L43" s="401">
        <f>'A2'!L43</f>
        <v>64745.889532219982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45138.90370310007</v>
      </c>
      <c r="E44" s="401">
        <f>'A2'!E44</f>
        <v>1948.1998119599994</v>
      </c>
      <c r="F44" s="401">
        <f>'A2'!F44</f>
        <v>6948.4989802799982</v>
      </c>
      <c r="G44" s="401">
        <f>'A2'!G44</f>
        <v>1173.6559576099992</v>
      </c>
      <c r="H44" s="401">
        <f>'A2'!H44</f>
        <v>162.65911492000004</v>
      </c>
      <c r="I44" s="401">
        <f>'A2'!I44</f>
        <v>129.78108123999999</v>
      </c>
      <c r="J44" s="401">
        <f>'A2'!J44</f>
        <v>3.1603893999999992</v>
      </c>
      <c r="K44" s="401">
        <f>'A2'!K44</f>
        <v>127.12876654000002</v>
      </c>
      <c r="L44" s="401">
        <f>'A2'!L44</f>
        <v>55631.987805050063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12456.659822300016</v>
      </c>
      <c r="E45" s="401">
        <f>'A2'!E45</f>
        <v>259.17040817000009</v>
      </c>
      <c r="F45" s="401">
        <f>'A2'!F45</f>
        <v>193.17582899999996</v>
      </c>
      <c r="G45" s="401">
        <f>'A2'!G45</f>
        <v>275.31440020000002</v>
      </c>
      <c r="H45" s="401">
        <f>'A2'!H45</f>
        <v>24.916956880000001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13209.237416550019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32682.243880800052</v>
      </c>
      <c r="E46" s="401">
        <f>'A2'!E46</f>
        <v>1689.0294037899994</v>
      </c>
      <c r="F46" s="401">
        <f>'A2'!F46</f>
        <v>6755.3231512799985</v>
      </c>
      <c r="G46" s="401">
        <f>'A2'!G46</f>
        <v>898.34155740999915</v>
      </c>
      <c r="H46" s="401">
        <f>'A2'!H46</f>
        <v>137.74215804000005</v>
      </c>
      <c r="I46" s="401">
        <f>'A2'!I46</f>
        <v>129.78108123999999</v>
      </c>
      <c r="J46" s="401">
        <f>'A2'!J46</f>
        <v>3.1603893999999992</v>
      </c>
      <c r="K46" s="401">
        <f>'A2'!K46</f>
        <v>127.12876654000002</v>
      </c>
      <c r="L46" s="401">
        <f>'A2'!L46</f>
        <v>42422.750388500048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15284.418979299997</v>
      </c>
      <c r="E47" s="401">
        <f>'A2'!E47</f>
        <v>339.85674232000002</v>
      </c>
      <c r="F47" s="401">
        <f>'A2'!F47</f>
        <v>756.24708884000006</v>
      </c>
      <c r="G47" s="401">
        <f>'A2'!G47</f>
        <v>233.05431510000005</v>
      </c>
      <c r="H47" s="401">
        <f>'A2'!H47</f>
        <v>83.378069389999979</v>
      </c>
      <c r="I47" s="401">
        <f>'A2'!I47</f>
        <v>178.87113458000002</v>
      </c>
      <c r="J47" s="401">
        <f>'A2'!J47</f>
        <v>0</v>
      </c>
      <c r="K47" s="401">
        <f>'A2'!K47</f>
        <v>49.817000000000007</v>
      </c>
      <c r="L47" s="401">
        <f>'A2'!L47</f>
        <v>16925.643329529998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1218.9733723000006</v>
      </c>
      <c r="E48" s="401">
        <f>'A2'!E48</f>
        <v>86.124160660000044</v>
      </c>
      <c r="F48" s="401">
        <f>'A2'!F48</f>
        <v>487.82922461999993</v>
      </c>
      <c r="G48" s="401">
        <f>'A2'!G48</f>
        <v>74.019567319999993</v>
      </c>
      <c r="H48" s="401">
        <f>'A2'!H48</f>
        <v>65.445554429999973</v>
      </c>
      <c r="I48" s="401">
        <f>'A2'!I48</f>
        <v>138.72697764000003</v>
      </c>
      <c r="J48" s="401">
        <f>'A2'!J48</f>
        <v>0</v>
      </c>
      <c r="K48" s="401">
        <f>'A2'!K48</f>
        <v>46.768000000000008</v>
      </c>
      <c r="L48" s="401">
        <f>'A2'!L48</f>
        <v>2117.8868569700007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14065.445606999996</v>
      </c>
      <c r="E49" s="401">
        <f>'A2'!E49</f>
        <v>253.73258165999997</v>
      </c>
      <c r="F49" s="401">
        <f>'A2'!F49</f>
        <v>268.41786422000007</v>
      </c>
      <c r="G49" s="401">
        <f>'A2'!G49</f>
        <v>159.03474778000006</v>
      </c>
      <c r="H49" s="401">
        <f>'A2'!H49</f>
        <v>17.932514959999999</v>
      </c>
      <c r="I49" s="401">
        <f>'A2'!I49</f>
        <v>40.144156939999995</v>
      </c>
      <c r="J49" s="401">
        <f>'A2'!J49</f>
        <v>0</v>
      </c>
      <c r="K49" s="401">
        <f>'A2'!K49</f>
        <v>3.0489999999999995</v>
      </c>
      <c r="L49" s="401">
        <f>'A2'!L49</f>
        <v>14807.756472559999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135371.30257120999</v>
      </c>
      <c r="E50" s="401">
        <f>'A2'!E50</f>
        <v>4383.2303094300005</v>
      </c>
      <c r="F50" s="401">
        <f>'A2'!F50</f>
        <v>11657.294805579993</v>
      </c>
      <c r="G50" s="401">
        <f>'A2'!G50</f>
        <v>4866.9657576500022</v>
      </c>
      <c r="H50" s="401">
        <f>'A2'!H50</f>
        <v>538.07586352999999</v>
      </c>
      <c r="I50" s="401">
        <f>'A2'!I50</f>
        <v>493.99289516000005</v>
      </c>
      <c r="J50" s="401">
        <f>'A2'!J50</f>
        <v>287.56634215999998</v>
      </c>
      <c r="K50" s="401">
        <f>'A2'!K50</f>
        <v>720.88537038000004</v>
      </c>
      <c r="L50" s="401">
        <f>'A2'!L50</f>
        <v>158319.31391509998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125918.58472503004</v>
      </c>
      <c r="E52" s="401">
        <f>'A2'!E52</f>
        <v>4348.1542395399938</v>
      </c>
      <c r="F52" s="401">
        <f>'A2'!F52</f>
        <v>10989.44435543002</v>
      </c>
      <c r="G52" s="401">
        <f>'A2'!G52</f>
        <v>3501.4071434900015</v>
      </c>
      <c r="H52" s="401">
        <f>'A2'!H52</f>
        <v>538.07586352999999</v>
      </c>
      <c r="I52" s="401">
        <f>'A2'!I52</f>
        <v>493.9928951600001</v>
      </c>
      <c r="J52" s="401">
        <f>'A2'!J52</f>
        <v>283.15400111999998</v>
      </c>
      <c r="K52" s="401">
        <f>'A2'!K52</f>
        <v>713.7028885499999</v>
      </c>
      <c r="L52" s="401">
        <f>'A2'!L52</f>
        <v>146786.51611185004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9452.7178461800031</v>
      </c>
      <c r="E53" s="401">
        <f>'A2'!E53</f>
        <v>35.076069889999999</v>
      </c>
      <c r="F53" s="401">
        <f>'A2'!F53</f>
        <v>667.85045014999992</v>
      </c>
      <c r="G53" s="401">
        <f>'A2'!G53</f>
        <v>1365.55861415</v>
      </c>
      <c r="H53" s="401">
        <f>'A2'!H53</f>
        <v>0</v>
      </c>
      <c r="I53" s="401">
        <f>'A2'!I53</f>
        <v>0</v>
      </c>
      <c r="J53" s="401">
        <f>'A2'!J53</f>
        <v>4.4123410400000003</v>
      </c>
      <c r="K53" s="401">
        <f>'A2'!K53</f>
        <v>7.1824818300000004</v>
      </c>
      <c r="L53" s="401">
        <f>'A2'!L53</f>
        <v>11532.797803240002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167.91841406</v>
      </c>
      <c r="E13" s="401">
        <f>'A3'!E13</f>
        <v>1128.8124162400004</v>
      </c>
      <c r="F13" s="401">
        <f>'A3'!F13</f>
        <v>422.57936080000007</v>
      </c>
      <c r="G13" s="401">
        <f>'A3'!G13</f>
        <v>0</v>
      </c>
      <c r="H13" s="401">
        <f>'A3'!H13</f>
        <v>0.75079249000000003</v>
      </c>
      <c r="I13" s="401">
        <f>'A3'!I13</f>
        <v>9.7662576899999998</v>
      </c>
      <c r="J13" s="401">
        <f>'A3'!J13</f>
        <v>6.2048866199999999</v>
      </c>
      <c r="K13" s="401">
        <f>'A3'!K13</f>
        <v>1736.0321279000007</v>
      </c>
      <c r="L13" s="401">
        <f>'A3'!L13</f>
        <v>112.25482842999999</v>
      </c>
      <c r="M13" s="401">
        <f>'A3'!M13</f>
        <v>253809.51458721189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6.7100255799999999</v>
      </c>
      <c r="E14" s="401">
        <f>'A3'!E14</f>
        <v>70.187157259999992</v>
      </c>
      <c r="F14" s="401">
        <f>'A3'!F14</f>
        <v>35.028859969999999</v>
      </c>
      <c r="G14" s="401">
        <f>'A3'!G14</f>
        <v>0</v>
      </c>
      <c r="H14" s="401">
        <f>'A3'!H14</f>
        <v>0</v>
      </c>
      <c r="I14" s="401">
        <f>'A3'!I14</f>
        <v>2.797386E-2</v>
      </c>
      <c r="J14" s="401">
        <f>'A3'!J14</f>
        <v>2.8387647600000001</v>
      </c>
      <c r="K14" s="401">
        <f>'A3'!K14</f>
        <v>114.79278143000001</v>
      </c>
      <c r="L14" s="401">
        <f>'A3'!L14</f>
        <v>15.197970835000003</v>
      </c>
      <c r="M14" s="401">
        <f>'A3'!M14</f>
        <v>148213.41869684684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161.20838848</v>
      </c>
      <c r="E15" s="401">
        <f>'A3'!E15</f>
        <v>1058.6252589800004</v>
      </c>
      <c r="F15" s="401">
        <f>'A3'!F15</f>
        <v>387.55050083000009</v>
      </c>
      <c r="G15" s="401">
        <f>'A3'!G15</f>
        <v>0</v>
      </c>
      <c r="H15" s="401">
        <f>'A3'!H15</f>
        <v>0.75079249000000003</v>
      </c>
      <c r="I15" s="401">
        <f>'A3'!I15</f>
        <v>9.7382838300000003</v>
      </c>
      <c r="J15" s="401">
        <f>'A3'!J15</f>
        <v>3.3661218599999998</v>
      </c>
      <c r="K15" s="401">
        <f>'A3'!K15</f>
        <v>1621.2393464700006</v>
      </c>
      <c r="L15" s="401">
        <f>'A3'!L15</f>
        <v>97.056857594999983</v>
      </c>
      <c r="M15" s="401">
        <f>'A3'!M15</f>
        <v>105596.09589036506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81.296644900000018</v>
      </c>
      <c r="E16" s="401">
        <f>'A3'!E16</f>
        <v>686.03648139999984</v>
      </c>
      <c r="F16" s="401">
        <f>'A3'!F16</f>
        <v>289.15171953000004</v>
      </c>
      <c r="G16" s="401">
        <f>'A3'!G16</f>
        <v>59.337039050000001</v>
      </c>
      <c r="H16" s="401">
        <f>'A3'!H16</f>
        <v>0</v>
      </c>
      <c r="I16" s="401">
        <f>'A3'!I16</f>
        <v>1.0518187800000001</v>
      </c>
      <c r="J16" s="401">
        <f>'A3'!J16</f>
        <v>3.3194393699999996</v>
      </c>
      <c r="K16" s="401">
        <f>'A3'!K16</f>
        <v>1120.1931430299999</v>
      </c>
      <c r="L16" s="401">
        <f>'A3'!L16</f>
        <v>141.93069964999981</v>
      </c>
      <c r="M16" s="401">
        <f>'A3'!M16</f>
        <v>107799.74230764984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9.1323605200000006</v>
      </c>
      <c r="E17" s="401">
        <f>'A3'!E17</f>
        <v>28.215883680000001</v>
      </c>
      <c r="F17" s="401">
        <f>'A3'!F17</f>
        <v>111.97700440000003</v>
      </c>
      <c r="G17" s="401">
        <f>'A3'!G17</f>
        <v>0</v>
      </c>
      <c r="H17" s="401">
        <f>'A3'!H17</f>
        <v>0</v>
      </c>
      <c r="I17" s="401">
        <f>'A3'!I17</f>
        <v>2.8056789999999998E-2</v>
      </c>
      <c r="J17" s="401">
        <f>'A3'!J17</f>
        <v>4.1724600000000002E-3</v>
      </c>
      <c r="K17" s="401">
        <f>'A3'!K17</f>
        <v>149.35747785000004</v>
      </c>
      <c r="L17" s="401">
        <f>'A3'!L17</f>
        <v>4.346175800000001</v>
      </c>
      <c r="M17" s="401">
        <f>'A3'!M17</f>
        <v>59325.059683509782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72.164284380000012</v>
      </c>
      <c r="E18" s="401">
        <f>'A3'!E18</f>
        <v>657.8205977199998</v>
      </c>
      <c r="F18" s="401">
        <f>'A3'!F18</f>
        <v>177.17471513000001</v>
      </c>
      <c r="G18" s="401">
        <f>'A3'!G18</f>
        <v>59.337039050000001</v>
      </c>
      <c r="H18" s="401">
        <f>'A3'!H18</f>
        <v>0</v>
      </c>
      <c r="I18" s="401">
        <f>'A3'!I18</f>
        <v>1.0237619900000001</v>
      </c>
      <c r="J18" s="401">
        <f>'A3'!J18</f>
        <v>3.3152669099999996</v>
      </c>
      <c r="K18" s="401">
        <f>'A3'!K18</f>
        <v>970.83566517999986</v>
      </c>
      <c r="L18" s="401">
        <f>'A3'!L18</f>
        <v>137.58452384999981</v>
      </c>
      <c r="M18" s="401">
        <f>'A3'!M18</f>
        <v>48474.682624140056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111.52976634999993</v>
      </c>
      <c r="E19" s="401">
        <f>'A3'!E19</f>
        <v>314.62181407000003</v>
      </c>
      <c r="F19" s="401">
        <f>'A3'!F19</f>
        <v>292.43441627000004</v>
      </c>
      <c r="G19" s="401">
        <f>'A3'!G19</f>
        <v>8.0768699999999999E-3</v>
      </c>
      <c r="H19" s="401">
        <f>'A3'!H19</f>
        <v>0.88476610999999994</v>
      </c>
      <c r="I19" s="401">
        <f>'A3'!I19</f>
        <v>1.15431317</v>
      </c>
      <c r="J19" s="401">
        <f>'A3'!J19</f>
        <v>3.0168206999999998</v>
      </c>
      <c r="K19" s="401">
        <f>'A3'!K19</f>
        <v>723.64997354000002</v>
      </c>
      <c r="L19" s="401">
        <f>'A3'!L19</f>
        <v>574.59933390999993</v>
      </c>
      <c r="M19" s="401">
        <f>'A3'!M19</f>
        <v>255638.44527515996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95.722095509999932</v>
      </c>
      <c r="E20" s="401">
        <f>'A3'!E20</f>
        <v>76.727845630000019</v>
      </c>
      <c r="F20" s="401">
        <f>'A3'!F20</f>
        <v>95.933735260000006</v>
      </c>
      <c r="G20" s="401">
        <f>'A3'!G20</f>
        <v>8.0768699999999999E-3</v>
      </c>
      <c r="H20" s="401">
        <f>'A3'!H20</f>
        <v>0</v>
      </c>
      <c r="I20" s="401">
        <f>'A3'!I20</f>
        <v>1.14877644</v>
      </c>
      <c r="J20" s="401">
        <f>'A3'!J20</f>
        <v>1.9254714399999999</v>
      </c>
      <c r="K20" s="401">
        <f>'A3'!K20</f>
        <v>271.46600115000001</v>
      </c>
      <c r="L20" s="401">
        <f>'A3'!L20</f>
        <v>76.916449644999972</v>
      </c>
      <c r="M20" s="401">
        <f>'A3'!M20</f>
        <v>54939.969309905035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15.807670839999998</v>
      </c>
      <c r="E21" s="401">
        <f>'A3'!E21</f>
        <v>237.89396844000004</v>
      </c>
      <c r="F21" s="401">
        <f>'A3'!F21</f>
        <v>196.50068101000002</v>
      </c>
      <c r="G21" s="401">
        <f>'A3'!G21</f>
        <v>0</v>
      </c>
      <c r="H21" s="401">
        <f>'A3'!H21</f>
        <v>0.88476610999999994</v>
      </c>
      <c r="I21" s="401">
        <f>'A3'!I21</f>
        <v>5.5367300000000001E-3</v>
      </c>
      <c r="J21" s="401">
        <f>'A3'!J21</f>
        <v>1.0913492599999999</v>
      </c>
      <c r="K21" s="401">
        <f>'A3'!K21</f>
        <v>452.18397239000006</v>
      </c>
      <c r="L21" s="401">
        <f>'A3'!L21</f>
        <v>497.68288426499993</v>
      </c>
      <c r="M21" s="401">
        <f>'A3'!M21</f>
        <v>200698.47596525494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360.74482530999995</v>
      </c>
      <c r="E22" s="401">
        <f>'A3'!E22</f>
        <v>2129.4707117100002</v>
      </c>
      <c r="F22" s="401">
        <f>'A3'!F22</f>
        <v>1004.1654966000001</v>
      </c>
      <c r="G22" s="401">
        <f>'A3'!G22</f>
        <v>59.345115919999998</v>
      </c>
      <c r="H22" s="401">
        <f>'A3'!H22</f>
        <v>1.6355586</v>
      </c>
      <c r="I22" s="401">
        <f>'A3'!I22</f>
        <v>11.972389639999999</v>
      </c>
      <c r="J22" s="401">
        <f>'A3'!J22</f>
        <v>12.54114669</v>
      </c>
      <c r="K22" s="401">
        <f>'A3'!K22</f>
        <v>3579.8752444700003</v>
      </c>
      <c r="L22" s="401">
        <f>'A3'!L22</f>
        <v>828.78486198999974</v>
      </c>
      <c r="M22" s="401">
        <f>'A3'!M22</f>
        <v>617247.70217002172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</v>
      </c>
      <c r="L25" s="401">
        <f>'A3'!L25</f>
        <v>4.3734548149999997</v>
      </c>
      <c r="M25" s="401">
        <f>'A3'!M25</f>
        <v>3446.3681531850002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220.71381771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4.3734548149999997</v>
      </c>
      <c r="M27" s="401">
        <f>'A3'!M27</f>
        <v>3225.6543354750002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42.17367282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42.17367282</v>
      </c>
      <c r="L28" s="401">
        <f>'A3'!L28</f>
        <v>0</v>
      </c>
      <c r="M28" s="401">
        <f>'A3'!M28</f>
        <v>4915.1248736799989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2720.5525157599996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42.17367282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42.17367282</v>
      </c>
      <c r="L30" s="401">
        <f>'A3'!L30</f>
        <v>0</v>
      </c>
      <c r="M30" s="401">
        <f>'A3'!M30</f>
        <v>2194.5723579199998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1.8499999999999999E-2</v>
      </c>
      <c r="M31" s="401">
        <f>'A3'!M31</f>
        <v>4609.4529133100004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2927.2381520300005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1.8499999999999999E-2</v>
      </c>
      <c r="M33" s="401">
        <f>'A3'!M33</f>
        <v>1682.2147612800002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42.17367282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42.17367282</v>
      </c>
      <c r="L34" s="401">
        <f>'A3'!L34</f>
        <v>4.3919548150000001</v>
      </c>
      <c r="M34" s="401">
        <f>'A3'!M34</f>
        <v>12970.945940174999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42.17367282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42.17367282</v>
      </c>
      <c r="L36" s="401">
        <f>'A3'!L36</f>
        <v>4.3919548150000001</v>
      </c>
      <c r="M36" s="401">
        <f>'A3'!M36</f>
        <v>4190.6281512249998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0</v>
      </c>
      <c r="M37" s="401">
        <f>'A3'!M37</f>
        <v>7407.5037618400038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1372.8140270900001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130.68858423000003</v>
      </c>
      <c r="E41" s="401">
        <f>'A3'!E41</f>
        <v>126.41012798</v>
      </c>
      <c r="F41" s="401">
        <f>'A3'!F41</f>
        <v>991.11960818000011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15.0404129</v>
      </c>
      <c r="K41" s="401">
        <f>'A3'!K41</f>
        <v>1263.2587332900002</v>
      </c>
      <c r="L41" s="401">
        <f>'A3'!L41</f>
        <v>279.49000837000006</v>
      </c>
      <c r="M41" s="401">
        <f>'A3'!M41</f>
        <v>310517.88538515969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0.14710536000000002</v>
      </c>
      <c r="E42" s="401">
        <f>'A3'!E42</f>
        <v>2.22160818</v>
      </c>
      <c r="F42" s="401">
        <f>'A3'!F42</f>
        <v>58.624914320000002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60.993627860000004</v>
      </c>
      <c r="L42" s="401">
        <f>'A3'!L42</f>
        <v>39.567250000000001</v>
      </c>
      <c r="M42" s="401">
        <f>'A3'!M42</f>
        <v>160333.67283318983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130.54147887000002</v>
      </c>
      <c r="E43" s="401">
        <f>'A3'!E43</f>
        <v>124.18851979999999</v>
      </c>
      <c r="F43" s="401">
        <f>'A3'!F43</f>
        <v>932.4946938600001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15.0404129</v>
      </c>
      <c r="K43" s="401">
        <f>'A3'!K43</f>
        <v>1202.2651054300002</v>
      </c>
      <c r="L43" s="401">
        <f>'A3'!L43</f>
        <v>239.92275837000003</v>
      </c>
      <c r="M43" s="401">
        <f>'A3'!M43</f>
        <v>150184.21255196986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29.801415179999999</v>
      </c>
      <c r="E44" s="401">
        <f>'A3'!E44</f>
        <v>62.443680459999996</v>
      </c>
      <c r="F44" s="401">
        <f>'A3'!F44</f>
        <v>145.08476331999998</v>
      </c>
      <c r="G44" s="401">
        <f>'A3'!G44</f>
        <v>15.9870076</v>
      </c>
      <c r="H44" s="401">
        <f>'A3'!H44</f>
        <v>0</v>
      </c>
      <c r="I44" s="401">
        <f>'A3'!I44</f>
        <v>0.48492234000000001</v>
      </c>
      <c r="J44" s="401">
        <f>'A3'!J44</f>
        <v>1.5242833100000002</v>
      </c>
      <c r="K44" s="401">
        <f>'A3'!K44</f>
        <v>255.32607220999995</v>
      </c>
      <c r="L44" s="401">
        <f>'A3'!L44</f>
        <v>64.622296024999997</v>
      </c>
      <c r="M44" s="401">
        <f>'A3'!M44</f>
        <v>121112.37109977503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8.861283199999999</v>
      </c>
      <c r="E45" s="401">
        <f>'A3'!E45</f>
        <v>21.20223124</v>
      </c>
      <c r="F45" s="401">
        <f>'A3'!F45</f>
        <v>132.48561171999998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162.54912615999999</v>
      </c>
      <c r="L45" s="401">
        <f>'A3'!L45</f>
        <v>0</v>
      </c>
      <c r="M45" s="401">
        <f>'A3'!M45</f>
        <v>61178.350355309994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20.94013198</v>
      </c>
      <c r="E46" s="401">
        <f>'A3'!E46</f>
        <v>41.24144922</v>
      </c>
      <c r="F46" s="401">
        <f>'A3'!F46</f>
        <v>12.599151599999999</v>
      </c>
      <c r="G46" s="401">
        <f>'A3'!G46</f>
        <v>15.9870076</v>
      </c>
      <c r="H46" s="401">
        <f>'A3'!H46</f>
        <v>0</v>
      </c>
      <c r="I46" s="401">
        <f>'A3'!I46</f>
        <v>0.48492234000000001</v>
      </c>
      <c r="J46" s="401">
        <f>'A3'!J46</f>
        <v>1.5242833100000002</v>
      </c>
      <c r="K46" s="401">
        <f>'A3'!K46</f>
        <v>92.776946049999992</v>
      </c>
      <c r="L46" s="401">
        <f>'A3'!L46</f>
        <v>64.622296024999997</v>
      </c>
      <c r="M46" s="401">
        <f>'A3'!M46</f>
        <v>59934.020744465037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42.039539949999998</v>
      </c>
      <c r="E47" s="401">
        <f>'A3'!E47</f>
        <v>94.906017859999992</v>
      </c>
      <c r="F47" s="401">
        <f>'A3'!F47</f>
        <v>76.27434006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213.21989787000001</v>
      </c>
      <c r="L47" s="401">
        <f>'A3'!L47</f>
        <v>24.9085</v>
      </c>
      <c r="M47" s="401">
        <f>'A3'!M47</f>
        <v>29592.358143469999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40.47609997</v>
      </c>
      <c r="E48" s="401">
        <f>'A3'!E48</f>
        <v>81.036619359999989</v>
      </c>
      <c r="F48" s="401">
        <f>'A3'!F48</f>
        <v>74.487725519999998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196.00044484999998</v>
      </c>
      <c r="L48" s="401">
        <f>'A3'!L48</f>
        <v>23.384</v>
      </c>
      <c r="M48" s="401">
        <f>'A3'!M48</f>
        <v>4229.6736172200008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1.5634399799999998</v>
      </c>
      <c r="E49" s="401">
        <f>'A3'!E49</f>
        <v>13.869398499999997</v>
      </c>
      <c r="F49" s="401">
        <f>'A3'!F49</f>
        <v>1.7866145400000002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17.219453019999996</v>
      </c>
      <c r="L49" s="401">
        <f>'A3'!L49</f>
        <v>1.5245</v>
      </c>
      <c r="M49" s="401">
        <f>'A3'!M49</f>
        <v>25362.684526249999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202.52953936000003</v>
      </c>
      <c r="E50" s="401">
        <f>'A3'!E50</f>
        <v>283.75982629999999</v>
      </c>
      <c r="F50" s="401">
        <f>'A3'!F50</f>
        <v>1212.4787115600002</v>
      </c>
      <c r="G50" s="401">
        <f>'A3'!G50</f>
        <v>15.9870076</v>
      </c>
      <c r="H50" s="401">
        <f>'A3'!H50</f>
        <v>0</v>
      </c>
      <c r="I50" s="401">
        <f>'A3'!I50</f>
        <v>0.48492234000000001</v>
      </c>
      <c r="J50" s="401">
        <f>'A3'!J50</f>
        <v>16.564696210000001</v>
      </c>
      <c r="K50" s="401">
        <f>'A3'!K50</f>
        <v>1731.8047033700002</v>
      </c>
      <c r="L50" s="401">
        <f>'A3'!L50</f>
        <v>369.02080439500003</v>
      </c>
      <c r="M50" s="401">
        <f>'A3'!M50</f>
        <v>461222.61462840473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202.52953936000006</v>
      </c>
      <c r="E52" s="401">
        <f>'A3'!E52</f>
        <v>283.7598263000001</v>
      </c>
      <c r="F52" s="401">
        <f>'A3'!F52</f>
        <v>1090.9021705700002</v>
      </c>
      <c r="G52" s="401">
        <f>'A3'!G52</f>
        <v>7.9939813099999997</v>
      </c>
      <c r="H52" s="401">
        <f>'A3'!H52</f>
        <v>0</v>
      </c>
      <c r="I52" s="401">
        <f>'A3'!I52</f>
        <v>0.48492234000000001</v>
      </c>
      <c r="J52" s="401">
        <f>'A3'!J52</f>
        <v>8.7875905799999998</v>
      </c>
      <c r="K52" s="401">
        <f>'A3'!K52</f>
        <v>1594.4580304600001</v>
      </c>
      <c r="L52" s="401">
        <f>'A3'!L52</f>
        <v>361.41267243000004</v>
      </c>
      <c r="M52" s="401">
        <f>'A3'!M52</f>
        <v>445105.62185713195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121.57654099000001</v>
      </c>
      <c r="G53" s="401">
        <f>'A3'!G53</f>
        <v>7.9930262900000004</v>
      </c>
      <c r="H53" s="401">
        <f>'A3'!H53</f>
        <v>0</v>
      </c>
      <c r="I53" s="401">
        <f>'A3'!I53</f>
        <v>0</v>
      </c>
      <c r="J53" s="401">
        <f>'A3'!J53</f>
        <v>7.7771056299999994</v>
      </c>
      <c r="K53" s="401">
        <f>'A3'!K53</f>
        <v>137.34667291</v>
      </c>
      <c r="L53" s="401">
        <f>'A3'!L53</f>
        <v>7.6081319649999992</v>
      </c>
      <c r="M53" s="401">
        <f>'A3'!M53</f>
        <v>15980.574946735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136.41782438000001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24.599999260000001</v>
      </c>
      <c r="O13" s="401">
        <f>'A4'!O13</f>
        <v>8.2515301400000034</v>
      </c>
      <c r="P13" s="401">
        <f>'A4'!P13</f>
        <v>0.20582014000000001</v>
      </c>
      <c r="Q13" s="401">
        <f>'A4'!Q13</f>
        <v>0</v>
      </c>
      <c r="R13" s="401">
        <f>'A4'!R13</f>
        <v>0</v>
      </c>
      <c r="S13" s="401">
        <f>'A4'!S13</f>
        <v>0.9</v>
      </c>
      <c r="T13" s="401">
        <f>'A4'!T13</f>
        <v>0</v>
      </c>
      <c r="U13" s="401">
        <f>'A4'!U13</f>
        <v>5.8548000000000003E-3</v>
      </c>
      <c r="V13" s="401">
        <f>'A4'!V13</f>
        <v>1.0698399599999999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13.548361040000003</v>
      </c>
      <c r="AD13" s="401">
        <f>'A4'!AD13</f>
        <v>96.877930099999986</v>
      </c>
      <c r="AE13" s="401">
        <f>'A4'!AE13</f>
        <v>0</v>
      </c>
      <c r="AF13" s="401">
        <f>'A4'!AF13</f>
        <v>0</v>
      </c>
      <c r="AG13" s="401">
        <f>'A4'!AG13</f>
        <v>9.3341229600000002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0.43952197999999998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51.847999999999999</v>
      </c>
      <c r="AR13" s="401">
        <f>'A4'!AR13</f>
        <v>241.44540323999999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11.461529520000001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0.76983995999999988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2.8583568000000001</v>
      </c>
      <c r="AD14" s="401">
        <f>'A4'!AD14</f>
        <v>39.715930099999994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5.4932968600000001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13.13846974</v>
      </c>
      <c r="O15" s="401">
        <f>'A4'!O15</f>
        <v>8.2515301400000034</v>
      </c>
      <c r="P15" s="401">
        <f>'A4'!P15</f>
        <v>0.20582014000000001</v>
      </c>
      <c r="Q15" s="401">
        <f>'A4'!Q15</f>
        <v>0</v>
      </c>
      <c r="R15" s="401">
        <f>'A4'!R15</f>
        <v>0</v>
      </c>
      <c r="S15" s="401">
        <f>'A4'!S15</f>
        <v>0.9</v>
      </c>
      <c r="T15" s="401">
        <f>'A4'!T15</f>
        <v>0</v>
      </c>
      <c r="U15" s="401">
        <f>'A4'!U15</f>
        <v>5.8548000000000003E-3</v>
      </c>
      <c r="V15" s="401">
        <f>'A4'!V15</f>
        <v>0.3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10.690004240000002</v>
      </c>
      <c r="AD15" s="401">
        <f>'A4'!AD15</f>
        <v>57.161999999999999</v>
      </c>
      <c r="AE15" s="401">
        <f>'A4'!AE15</f>
        <v>0</v>
      </c>
      <c r="AF15" s="401">
        <f>'A4'!AF15</f>
        <v>0</v>
      </c>
      <c r="AG15" s="401">
        <f>'A4'!AG15</f>
        <v>9.3341229600000002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0.43952197999999998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51.847999999999999</v>
      </c>
      <c r="AR15" s="401">
        <f>'A4'!AR15</f>
        <v>235.95210638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0.40214272000000001</v>
      </c>
      <c r="M16" s="401">
        <f>'A4'!M16</f>
        <v>0</v>
      </c>
      <c r="N16" s="401">
        <f>'A4'!N16</f>
        <v>23.359153539999998</v>
      </c>
      <c r="O16" s="401">
        <f>'A4'!O16</f>
        <v>0.76711891999999993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6.0000000000000001E-3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1.8680406199999999</v>
      </c>
      <c r="AD16" s="401">
        <f>'A4'!AD16</f>
        <v>126.64400000000001</v>
      </c>
      <c r="AE16" s="401">
        <f>'A4'!AE16</f>
        <v>0</v>
      </c>
      <c r="AF16" s="401">
        <f>'A4'!AF16</f>
        <v>0</v>
      </c>
      <c r="AG16" s="401">
        <f>'A4'!AG16</f>
        <v>2.1870194000000001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412.4893234000001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0.30604586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6.0000000000000001E-3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1.26843036</v>
      </c>
      <c r="AD17" s="401">
        <f>'A4'!AD17</f>
        <v>14.382</v>
      </c>
      <c r="AE17" s="401">
        <f>'A4'!AE17</f>
        <v>0</v>
      </c>
      <c r="AF17" s="401">
        <f>'A4'!AF17</f>
        <v>0</v>
      </c>
      <c r="AG17" s="401">
        <f>'A4'!AG17</f>
        <v>0.1565008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1.2657261800000001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0.40214272000000001</v>
      </c>
      <c r="M18" s="401">
        <f>'A4'!M18</f>
        <v>0</v>
      </c>
      <c r="N18" s="401">
        <f>'A4'!N18</f>
        <v>23.359153539999998</v>
      </c>
      <c r="O18" s="401">
        <f>'A4'!O18</f>
        <v>0.46107305999999998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0.59961025999999995</v>
      </c>
      <c r="AD18" s="401">
        <f>'A4'!AD18</f>
        <v>112.262</v>
      </c>
      <c r="AE18" s="401">
        <f>'A4'!AE18</f>
        <v>0</v>
      </c>
      <c r="AF18" s="401">
        <f>'A4'!AF18</f>
        <v>0</v>
      </c>
      <c r="AG18" s="401">
        <f>'A4'!AG18</f>
        <v>2.0305186000000002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411.2235972200001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0.47094910000000001</v>
      </c>
      <c r="M19" s="401">
        <f>'A4'!M19</f>
        <v>0</v>
      </c>
      <c r="N19" s="401">
        <f>'A4'!N19</f>
        <v>14.336509120000001</v>
      </c>
      <c r="O19" s="401">
        <f>'A4'!O19</f>
        <v>3.3913938399999992</v>
      </c>
      <c r="P19" s="401">
        <f>'A4'!P19</f>
        <v>0</v>
      </c>
      <c r="Q19" s="401">
        <f>'A4'!Q19</f>
        <v>0</v>
      </c>
      <c r="R19" s="401">
        <f>'A4'!R19</f>
        <v>0</v>
      </c>
      <c r="S19" s="401">
        <f>'A4'!S19</f>
        <v>0.80899322000000007</v>
      </c>
      <c r="T19" s="401">
        <f>'A4'!T19</f>
        <v>0</v>
      </c>
      <c r="U19" s="401">
        <f>'A4'!U19</f>
        <v>0</v>
      </c>
      <c r="V19" s="401">
        <f>'A4'!V19</f>
        <v>0.97686541999999998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1.1741020000000001E-2</v>
      </c>
      <c r="AA19" s="401">
        <f>'A4'!AA19</f>
        <v>0</v>
      </c>
      <c r="AB19" s="401">
        <f>'A4'!AB19</f>
        <v>0</v>
      </c>
      <c r="AC19" s="401">
        <f>'A4'!AC19</f>
        <v>4.104034519999999</v>
      </c>
      <c r="AD19" s="401">
        <f>'A4'!AD19</f>
        <v>2099.35971832</v>
      </c>
      <c r="AE19" s="401">
        <f>'A4'!AE19</f>
        <v>0</v>
      </c>
      <c r="AF19" s="401">
        <f>'A4'!AF19</f>
        <v>0</v>
      </c>
      <c r="AG19" s="401">
        <f>'A4'!AG19</f>
        <v>3.2157141000000005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0.40047221999999999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8.2100000000000009</v>
      </c>
      <c r="AR19" s="401">
        <f>'A4'!AR19</f>
        <v>162.98757844000002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0.47094910000000001</v>
      </c>
      <c r="M20" s="401">
        <f>'A4'!M20</f>
        <v>0</v>
      </c>
      <c r="N20" s="401">
        <f>'A4'!N20</f>
        <v>1.1103626200000001</v>
      </c>
      <c r="O20" s="401">
        <f>'A4'!O20</f>
        <v>3.3913938399999992</v>
      </c>
      <c r="P20" s="401">
        <f>'A4'!P20</f>
        <v>0</v>
      </c>
      <c r="Q20" s="401">
        <f>'A4'!Q20</f>
        <v>0</v>
      </c>
      <c r="R20" s="401">
        <f>'A4'!R20</f>
        <v>0</v>
      </c>
      <c r="S20" s="401">
        <f>'A4'!S20</f>
        <v>0.75716004000000003</v>
      </c>
      <c r="T20" s="401">
        <f>'A4'!T20</f>
        <v>0</v>
      </c>
      <c r="U20" s="401">
        <f>'A4'!U20</f>
        <v>0</v>
      </c>
      <c r="V20" s="401">
        <f>'A4'!V20</f>
        <v>0.97686541999999998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1.1741020000000001E-2</v>
      </c>
      <c r="AA20" s="401">
        <f>'A4'!AA20</f>
        <v>0</v>
      </c>
      <c r="AB20" s="401">
        <f>'A4'!AB20</f>
        <v>0</v>
      </c>
      <c r="AC20" s="401">
        <f>'A4'!AC20</f>
        <v>4.1023479599999995</v>
      </c>
      <c r="AD20" s="401">
        <f>'A4'!AD20</f>
        <v>132.91971831999999</v>
      </c>
      <c r="AE20" s="401">
        <f>'A4'!AE20</f>
        <v>0</v>
      </c>
      <c r="AF20" s="401">
        <f>'A4'!AF20</f>
        <v>0</v>
      </c>
      <c r="AG20" s="401">
        <f>'A4'!AG20</f>
        <v>2.8117141000000005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0.40047221999999999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8.2100000000000009</v>
      </c>
      <c r="AR20" s="401">
        <f>'A4'!AR20</f>
        <v>152.37970762000003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13.2261465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5.183318E-2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1.6865600000000001E-3</v>
      </c>
      <c r="AD21" s="401">
        <f>'A4'!AD21</f>
        <v>1966.44</v>
      </c>
      <c r="AE21" s="401">
        <f>'A4'!AE21</f>
        <v>0</v>
      </c>
      <c r="AF21" s="401">
        <f>'A4'!AF21</f>
        <v>0</v>
      </c>
      <c r="AG21" s="401">
        <f>'A4'!AG21</f>
        <v>0.40400000000000003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10.607870819999999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0.87309181999999996</v>
      </c>
      <c r="M22" s="401">
        <f>'A4'!M22</f>
        <v>0</v>
      </c>
      <c r="N22" s="401">
        <f>'A4'!N22</f>
        <v>62.295661920000001</v>
      </c>
      <c r="O22" s="401">
        <f>'A4'!O22</f>
        <v>12.410042900000002</v>
      </c>
      <c r="P22" s="401">
        <f>'A4'!P22</f>
        <v>0.20582014000000001</v>
      </c>
      <c r="Q22" s="401">
        <f>'A4'!Q22</f>
        <v>0</v>
      </c>
      <c r="R22" s="401">
        <f>'A4'!R22</f>
        <v>0</v>
      </c>
      <c r="S22" s="401">
        <f>'A4'!S22</f>
        <v>1.70899322</v>
      </c>
      <c r="T22" s="401">
        <f>'A4'!T22</f>
        <v>0</v>
      </c>
      <c r="U22" s="401">
        <f>'A4'!U22</f>
        <v>1.18548E-2</v>
      </c>
      <c r="V22" s="401">
        <f>'A4'!V22</f>
        <v>2.0467053799999997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1.1741020000000001E-2</v>
      </c>
      <c r="AA22" s="401">
        <f>'A4'!AA22</f>
        <v>0</v>
      </c>
      <c r="AB22" s="401">
        <f>'A4'!AB22</f>
        <v>0</v>
      </c>
      <c r="AC22" s="401">
        <f>'A4'!AC22</f>
        <v>19.520436180000004</v>
      </c>
      <c r="AD22" s="401">
        <f>'A4'!AD22</f>
        <v>2322.8816484200001</v>
      </c>
      <c r="AE22" s="401">
        <f>'A4'!AE22</f>
        <v>0</v>
      </c>
      <c r="AF22" s="401">
        <f>'A4'!AF22</f>
        <v>0</v>
      </c>
      <c r="AG22" s="401">
        <f>'A4'!AG22</f>
        <v>14.73685646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0.83999420000000002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60.058</v>
      </c>
      <c r="AR22" s="401">
        <f>'A4'!AR22</f>
        <v>816.92230508000011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0.10199999999999999</v>
      </c>
      <c r="O25" s="401">
        <f>'A4'!O25</f>
        <v>7.8699859999999996E-2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0.40711939999999996</v>
      </c>
      <c r="AD25" s="401">
        <f>'A4'!AD25</f>
        <v>16.905999999999999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0.10199999999999999</v>
      </c>
      <c r="O27" s="401">
        <f>'A4'!O27</f>
        <v>7.8699859999999996E-2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0.40711939999999996</v>
      </c>
      <c r="AD27" s="401">
        <f>'A4'!AD27</f>
        <v>16.905999999999999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7.3999999999999996E-2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7.3999999999999996E-2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0.10199999999999999</v>
      </c>
      <c r="O34" s="401">
        <f>'A4'!O34</f>
        <v>7.8699859999999996E-2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0.40711939999999996</v>
      </c>
      <c r="AD34" s="401">
        <f>'A4'!AD34</f>
        <v>16.98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0.10199999999999999</v>
      </c>
      <c r="O36" s="401">
        <f>'A4'!O36</f>
        <v>7.8699859999999996E-2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0.40711939999999996</v>
      </c>
      <c r="AD36" s="401">
        <f>'A4'!AD36</f>
        <v>16.98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38.198033479999999</v>
      </c>
      <c r="AD41" s="401">
        <f>'A4'!AD41</f>
        <v>968.00700000000006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111.755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158.26900000000001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38.198033479999999</v>
      </c>
      <c r="AD43" s="401">
        <f>'A4'!AD43</f>
        <v>809.73800000000006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111.755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35.68762558000001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185.24600000000001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37.555558509999997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35.68762558000001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185.24600000000001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37.555558509999997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80.433999999999997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74.335999999999999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6.0979999999999999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35.68762558000001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38.198033479999999</v>
      </c>
      <c r="AD50" s="401">
        <f>'A4'!AD50</f>
        <v>1233.6870000000001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130.95499999999998</v>
      </c>
      <c r="AR50" s="401">
        <f>'A4'!AR50</f>
        <v>37.555558509999997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21.835625579999999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23.156716339999999</v>
      </c>
      <c r="AD52" s="401">
        <f>'A4'!AD52</f>
        <v>1233.6869999999999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130.95500000000001</v>
      </c>
      <c r="AR52" s="401">
        <f>'A4'!AR52</f>
        <v>36.01634778999999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13.852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15.041317139999999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1.53921072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70.582100959999991</v>
      </c>
      <c r="E25" s="264">
        <f xml:space="preserve"> 'A5'!E25</f>
        <v>46.790876220000001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117.37297717999999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70.582100959999991</v>
      </c>
      <c r="E27" s="264">
        <f xml:space="preserve"> 'A5'!E27</f>
        <v>46.790876220000001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117.37297717999999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50.488519240000002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50.488519240000002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50.488519240000002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50.488519240000002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106.79381538999999</v>
      </c>
      <c r="E31" s="264">
        <f xml:space="preserve"> 'A5'!E31</f>
        <v>8.9328280400000004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115.72664343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62.925875009999999</v>
      </c>
      <c r="E32" s="264">
        <f xml:space="preserve"> 'A5'!E32</f>
        <v>8.9328280400000004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71.858703050000003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43.86794038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43.86794038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227.86443558999997</v>
      </c>
      <c r="E34" s="264">
        <f xml:space="preserve"> 'A5'!E34</f>
        <v>55.723704260000005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283.58813984999995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36.945474169999997</v>
      </c>
      <c r="E37" s="264">
        <f xml:space="preserve"> 'A5'!E37</f>
        <v>8.9328280400000004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45.878302210000001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36.945474169999997</v>
      </c>
      <c r="E39" s="264">
        <f xml:space="preserve"> 'A5'!E39</f>
        <v>8.9328280400000004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45.878302210000001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61.461748870000001</v>
      </c>
      <c r="E43" s="264">
        <f xml:space="preserve"> 'A5'!E43</f>
        <v>46.790876220000001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108.25262509000001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46.790876220000001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46.790876220000001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61.461748870000001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61.461748870000001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98.407223039999991</v>
      </c>
      <c r="E46" s="264">
        <f xml:space="preserve"> 'A5'!E46</f>
        <v>55.723704260000005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154.1309273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326.27165862999993</v>
      </c>
      <c r="E48" s="264">
        <f xml:space="preserve"> 'A5'!E48</f>
        <v>111.44740852000001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437.71906714999994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717258.65368415136</v>
      </c>
      <c r="E50" s="447">
        <f xml:space="preserve"> 'A5'!E50</f>
        <v>50497.084944430011</v>
      </c>
      <c r="F50" s="447">
        <f xml:space="preserve"> 'A5'!F50</f>
        <v>93.375827220000019</v>
      </c>
      <c r="G50" s="447">
        <f xml:space="preserve"> 'A5'!G50</f>
        <v>147.15557995000003</v>
      </c>
      <c r="H50" s="447">
        <f xml:space="preserve"> 'A5'!H50</f>
        <v>63.680869920000006</v>
      </c>
      <c r="I50" s="447">
        <f xml:space="preserve"> 'A5'!I50</f>
        <v>2.2566373099999999</v>
      </c>
      <c r="J50" s="447">
        <f xml:space="preserve"> 'A5'!J50</f>
        <v>0.9223349099999999</v>
      </c>
      <c r="K50" s="447">
        <f xml:space="preserve"> 'A5'!K50</f>
        <v>48.73359645</v>
      </c>
      <c r="L50" s="447">
        <f xml:space="preserve"> 'A5'!L50</f>
        <v>36.515893989999988</v>
      </c>
      <c r="M50" s="447">
        <f xml:space="preserve"> 'A5'!M50</f>
        <v>768148.37936833152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129.50523655999999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129.50523655999999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129.50523655999999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129.50523655999999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11.62521467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11.62521467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11.62521467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11.62521467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129.50523655999999</v>
      </c>
      <c r="E34" s="111">
        <f>'A6'!E34</f>
        <v>11.62521467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141.13045122999998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11.62521467</v>
      </c>
      <c r="F37" s="111">
        <f>'A6'!F37</f>
        <v>69.34751390000001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80.972728570000015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11.62521467</v>
      </c>
      <c r="F39" s="111">
        <f>'A6'!F39</f>
        <v>69.34751390000001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80.972728570000015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47.369592680000004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47.369592680000004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47.369592680000004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47.369592680000004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47.369592680000004</v>
      </c>
      <c r="E46" s="111">
        <f>'A6'!E46</f>
        <v>11.62521467</v>
      </c>
      <c r="F46" s="111">
        <f>'A6'!F46</f>
        <v>69.34751390000001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128.34232125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176.87482924</v>
      </c>
      <c r="E48" s="111">
        <f>'A6'!E48</f>
        <v>23.25042934</v>
      </c>
      <c r="F48" s="111">
        <f>'A6'!F48</f>
        <v>69.34751390000001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269.47277248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273820.39487598999</v>
      </c>
      <c r="E50" s="448">
        <f>'A6'!E50</f>
        <v>6837.8717360600003</v>
      </c>
      <c r="F50" s="448">
        <f>'A6'!F50</f>
        <v>26391.710861449996</v>
      </c>
      <c r="G50" s="448">
        <f>'A6'!G50</f>
        <v>5542.5938429100015</v>
      </c>
      <c r="H50" s="448">
        <f>'A6'!H50</f>
        <v>1042.6869311200001</v>
      </c>
      <c r="I50" s="448">
        <f>'A6'!I50</f>
        <v>1119.56619226</v>
      </c>
      <c r="J50" s="448">
        <f>'A6'!J50</f>
        <v>351.04231916999998</v>
      </c>
      <c r="K50" s="448">
        <f>'A6'!K50</f>
        <v>2338.15720908</v>
      </c>
      <c r="L50" s="448">
        <f>'A6'!L50</f>
        <v>317444.0239680399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2019-10-01T12:32:08Z</dcterms:created>
  <dcterms:modified xsi:type="dcterms:W3CDTF">2019-10-01T12:32:09Z</dcterms:modified>
</cp:coreProperties>
</file>