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76" activeTab="1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G19" i="19"/>
  <c r="M19" i="19" s="1"/>
  <c r="M19" i="10" s="1"/>
  <c r="H19" i="19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H22" i="19"/>
  <c r="L22" i="19"/>
  <c r="D25" i="19"/>
  <c r="E25" i="19"/>
  <c r="F25" i="19"/>
  <c r="G25" i="19"/>
  <c r="H25" i="19"/>
  <c r="I25" i="19"/>
  <c r="J25" i="19"/>
  <c r="K25" i="19"/>
  <c r="L25" i="19"/>
  <c r="M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J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M44" i="19" s="1"/>
  <c r="M44" i="10" s="1"/>
  <c r="G44" i="19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I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D23" i="10" s="1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L22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E23" i="10" s="1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J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I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 s="1"/>
  <c r="L13" i="11" s="1"/>
  <c r="L14" i="20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H19" i="20"/>
  <c r="I19" i="20"/>
  <c r="J19" i="20"/>
  <c r="K19" i="20"/>
  <c r="L20" i="20"/>
  <c r="L21" i="20"/>
  <c r="D22" i="20"/>
  <c r="G22" i="20"/>
  <c r="I22" i="20"/>
  <c r="J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L26" i="20"/>
  <c r="L27" i="20"/>
  <c r="D28" i="20"/>
  <c r="E28" i="20"/>
  <c r="F28" i="20"/>
  <c r="L28" i="20" s="1"/>
  <c r="L28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L31" i="20" s="1"/>
  <c r="L31" i="11" s="1"/>
  <c r="L32" i="20"/>
  <c r="L33" i="20"/>
  <c r="D34" i="20"/>
  <c r="E34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L44" i="20" s="1"/>
  <c r="L44" i="11" s="1"/>
  <c r="G44" i="20"/>
  <c r="H44" i="20"/>
  <c r="I44" i="20"/>
  <c r="I50" i="20" s="1"/>
  <c r="I50" i="11" s="1"/>
  <c r="J44" i="20"/>
  <c r="K44" i="20"/>
  <c r="L45" i="20"/>
  <c r="L46" i="20"/>
  <c r="D47" i="20"/>
  <c r="E47" i="20"/>
  <c r="F47" i="20"/>
  <c r="L47" i="20" s="1"/>
  <c r="L47" i="11" s="1"/>
  <c r="G47" i="20"/>
  <c r="H47" i="20"/>
  <c r="I47" i="20"/>
  <c r="J47" i="20"/>
  <c r="K47" i="20"/>
  <c r="L48" i="20"/>
  <c r="L49" i="20"/>
  <c r="E50" i="20"/>
  <c r="G50" i="20"/>
  <c r="H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G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E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G50" i="11"/>
  <c r="H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K19" i="21" s="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K21" i="21"/>
  <c r="M21" i="21" s="1"/>
  <c r="M21" i="12" s="1"/>
  <c r="D22" i="21"/>
  <c r="F22" i="21"/>
  <c r="I22" i="21"/>
  <c r="J22" i="21"/>
  <c r="L22" i="21"/>
  <c r="D25" i="21"/>
  <c r="K25" i="21" s="1"/>
  <c r="K25" i="12" s="1"/>
  <c r="E25" i="21"/>
  <c r="F25" i="21"/>
  <c r="G25" i="21"/>
  <c r="H25" i="2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G31" i="21"/>
  <c r="G34" i="21" s="1"/>
  <c r="G34" i="12" s="1"/>
  <c r="H31" i="21"/>
  <c r="I31" i="21"/>
  <c r="I34" i="21" s="1"/>
  <c r="I34" i="12" s="1"/>
  <c r="J31" i="21"/>
  <c r="K31" i="21"/>
  <c r="L31" i="21"/>
  <c r="L34" i="21" s="1"/>
  <c r="L34" i="12" s="1"/>
  <c r="K32" i="21"/>
  <c r="M32" i="21" s="1"/>
  <c r="K33" i="21"/>
  <c r="M33" i="21"/>
  <c r="E34" i="21"/>
  <c r="F34" i="21"/>
  <c r="H34" i="21"/>
  <c r="J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K44" i="21" s="1"/>
  <c r="K44" i="12" s="1"/>
  <c r="E44" i="21"/>
  <c r="F44" i="21"/>
  <c r="G44" i="21"/>
  <c r="H44" i="21"/>
  <c r="I44" i="21"/>
  <c r="J44" i="21"/>
  <c r="L44" i="21"/>
  <c r="K45" i="21"/>
  <c r="M45" i="21"/>
  <c r="K46" i="21"/>
  <c r="M46" i="21" s="1"/>
  <c r="M46" i="12" s="1"/>
  <c r="D47" i="21"/>
  <c r="K47" i="21" s="1"/>
  <c r="E47" i="21"/>
  <c r="E50" i="21" s="1"/>
  <c r="E50" i="12" s="1"/>
  <c r="F47" i="21"/>
  <c r="G47" i="21"/>
  <c r="G50" i="21" s="1"/>
  <c r="G50" i="12" s="1"/>
  <c r="H47" i="21"/>
  <c r="I47" i="21"/>
  <c r="I50" i="21" s="1"/>
  <c r="I50" i="12" s="1"/>
  <c r="J47" i="21"/>
  <c r="J50" i="21" s="1"/>
  <c r="J50" i="12" s="1"/>
  <c r="L47" i="21"/>
  <c r="K48" i="21"/>
  <c r="M48" i="21"/>
  <c r="M47" i="21" s="1"/>
  <c r="K49" i="21"/>
  <c r="M49" i="21"/>
  <c r="D50" i="21"/>
  <c r="F50" i="21"/>
  <c r="H50" i="21"/>
  <c r="L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F22" i="12"/>
  <c r="I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F34" i="12"/>
  <c r="H34" i="12"/>
  <c r="J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F50" i="12"/>
  <c r="H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H22" i="22" s="1"/>
  <c r="H22" i="13" s="1"/>
  <c r="I16" i="22"/>
  <c r="J16" i="22"/>
  <c r="K16" i="22"/>
  <c r="L16" i="22"/>
  <c r="M16" i="22"/>
  <c r="N16" i="22"/>
  <c r="O16" i="22"/>
  <c r="P16" i="22"/>
  <c r="P22" i="22" s="1"/>
  <c r="P22" i="13" s="1"/>
  <c r="Q16" i="22"/>
  <c r="R16" i="22"/>
  <c r="S16" i="22"/>
  <c r="T16" i="22"/>
  <c r="U16" i="22"/>
  <c r="V16" i="22"/>
  <c r="W16" i="22"/>
  <c r="X16" i="22"/>
  <c r="X22" i="22" s="1"/>
  <c r="X22" i="13" s="1"/>
  <c r="Y16" i="22"/>
  <c r="Z16" i="22"/>
  <c r="AA16" i="22"/>
  <c r="AB16" i="22"/>
  <c r="AC16" i="22"/>
  <c r="AD16" i="22"/>
  <c r="AE16" i="22"/>
  <c r="AF16" i="22"/>
  <c r="AF22" i="22" s="1"/>
  <c r="AF22" i="13" s="1"/>
  <c r="AG16" i="22"/>
  <c r="AH16" i="22"/>
  <c r="AI16" i="22"/>
  <c r="AJ16" i="22"/>
  <c r="AK16" i="22"/>
  <c r="AL16" i="22"/>
  <c r="AM16" i="22"/>
  <c r="AN16" i="22"/>
  <c r="AN22" i="22" s="1"/>
  <c r="AN22" i="13" s="1"/>
  <c r="AO16" i="22"/>
  <c r="AP16" i="22"/>
  <c r="AQ16" i="22"/>
  <c r="AR16" i="22"/>
  <c r="D19" i="22"/>
  <c r="D22" i="22" s="1"/>
  <c r="D22" i="13" s="1"/>
  <c r="E19" i="22"/>
  <c r="E22" i="22" s="1"/>
  <c r="E22" i="13" s="1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L22" i="13" s="1"/>
  <c r="M19" i="22"/>
  <c r="M22" i="22" s="1"/>
  <c r="M22" i="13" s="1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T22" i="13" s="1"/>
  <c r="U19" i="22"/>
  <c r="U22" i="22" s="1"/>
  <c r="U22" i="13" s="1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B22" i="13" s="1"/>
  <c r="AC19" i="22"/>
  <c r="AC22" i="22" s="1"/>
  <c r="AC22" i="13" s="1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J22" i="13" s="1"/>
  <c r="AK19" i="22"/>
  <c r="AK22" i="22" s="1"/>
  <c r="AK22" i="13" s="1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AR22" i="13" s="1"/>
  <c r="F22" i="22"/>
  <c r="I22" i="22"/>
  <c r="K22" i="22"/>
  <c r="N22" i="22"/>
  <c r="Q22" i="22"/>
  <c r="S22" i="22"/>
  <c r="V22" i="22"/>
  <c r="Y22" i="22"/>
  <c r="AA22" i="22"/>
  <c r="AD22" i="22"/>
  <c r="AG22" i="22"/>
  <c r="AI22" i="22"/>
  <c r="AL22" i="22"/>
  <c r="AO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D34" i="22" s="1"/>
  <c r="D34" i="13" s="1"/>
  <c r="E28" i="22"/>
  <c r="F28" i="22"/>
  <c r="G28" i="22"/>
  <c r="H28" i="22"/>
  <c r="I28" i="22"/>
  <c r="J28" i="22"/>
  <c r="K28" i="22"/>
  <c r="L28" i="22"/>
  <c r="L34" i="22" s="1"/>
  <c r="L34" i="13" s="1"/>
  <c r="M28" i="22"/>
  <c r="N28" i="22"/>
  <c r="O28" i="22"/>
  <c r="P28" i="22"/>
  <c r="Q28" i="22"/>
  <c r="R28" i="22"/>
  <c r="S28" i="22"/>
  <c r="T28" i="22"/>
  <c r="T34" i="22" s="1"/>
  <c r="T34" i="13" s="1"/>
  <c r="U28" i="22"/>
  <c r="V28" i="22"/>
  <c r="W28" i="22"/>
  <c r="X28" i="22"/>
  <c r="Y28" i="22"/>
  <c r="Z28" i="22"/>
  <c r="AA28" i="22"/>
  <c r="AB28" i="22"/>
  <c r="AB34" i="22" s="1"/>
  <c r="AB34" i="13" s="1"/>
  <c r="AC28" i="22"/>
  <c r="AD28" i="22"/>
  <c r="AE28" i="22"/>
  <c r="AF28" i="22"/>
  <c r="AG28" i="22"/>
  <c r="AH28" i="22"/>
  <c r="AI28" i="22"/>
  <c r="AJ28" i="22"/>
  <c r="AJ34" i="22" s="1"/>
  <c r="AJ34" i="13" s="1"/>
  <c r="AK28" i="22"/>
  <c r="AL28" i="22"/>
  <c r="AM28" i="22"/>
  <c r="AN28" i="22"/>
  <c r="AO28" i="22"/>
  <c r="AP28" i="22"/>
  <c r="AQ28" i="22"/>
  <c r="AR28" i="22"/>
  <c r="AR34" i="22" s="1"/>
  <c r="AR34" i="13" s="1"/>
  <c r="D31" i="22"/>
  <c r="E31" i="22"/>
  <c r="F31" i="22"/>
  <c r="F34" i="22" s="1"/>
  <c r="F34" i="13" s="1"/>
  <c r="G31" i="22"/>
  <c r="H31" i="22"/>
  <c r="H34" i="22" s="1"/>
  <c r="H34" i="13" s="1"/>
  <c r="I31" i="22"/>
  <c r="I34" i="22" s="1"/>
  <c r="I34" i="13" s="1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P34" i="13" s="1"/>
  <c r="Q31" i="22"/>
  <c r="Q34" i="22" s="1"/>
  <c r="Q34" i="13" s="1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X34" i="13" s="1"/>
  <c r="Y31" i="22"/>
  <c r="Y34" i="22" s="1"/>
  <c r="Y34" i="13" s="1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F34" i="13" s="1"/>
  <c r="AG31" i="22"/>
  <c r="AG34" i="22" s="1"/>
  <c r="AG34" i="13" s="1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N34" i="13" s="1"/>
  <c r="AO31" i="22"/>
  <c r="AO34" i="22" s="1"/>
  <c r="AO34" i="13" s="1"/>
  <c r="AP31" i="22"/>
  <c r="AQ31" i="22"/>
  <c r="AQ34" i="22" s="1"/>
  <c r="AQ34" i="13" s="1"/>
  <c r="AR31" i="22"/>
  <c r="E34" i="22"/>
  <c r="G34" i="22"/>
  <c r="J34" i="22"/>
  <c r="M34" i="22"/>
  <c r="O34" i="22"/>
  <c r="R34" i="22"/>
  <c r="U34" i="22"/>
  <c r="W34" i="22"/>
  <c r="Z34" i="22"/>
  <c r="AC34" i="22"/>
  <c r="AE34" i="22"/>
  <c r="AH34" i="22"/>
  <c r="AK34" i="22"/>
  <c r="AM34" i="22"/>
  <c r="AP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50" i="22" s="1"/>
  <c r="H50" i="13" s="1"/>
  <c r="I44" i="22"/>
  <c r="J44" i="22"/>
  <c r="K44" i="22"/>
  <c r="L44" i="22"/>
  <c r="M44" i="22"/>
  <c r="N44" i="22"/>
  <c r="O44" i="22"/>
  <c r="P44" i="22"/>
  <c r="P50" i="22" s="1"/>
  <c r="P50" i="13" s="1"/>
  <c r="Q44" i="22"/>
  <c r="R44" i="22"/>
  <c r="S44" i="22"/>
  <c r="T44" i="22"/>
  <c r="U44" i="22"/>
  <c r="V44" i="22"/>
  <c r="W44" i="22"/>
  <c r="X44" i="22"/>
  <c r="X50" i="22" s="1"/>
  <c r="X50" i="13" s="1"/>
  <c r="Y44" i="22"/>
  <c r="Z44" i="22"/>
  <c r="AA44" i="22"/>
  <c r="AB44" i="22"/>
  <c r="AC44" i="22"/>
  <c r="AD44" i="22"/>
  <c r="AE44" i="22"/>
  <c r="AF44" i="22"/>
  <c r="AF50" i="22" s="1"/>
  <c r="AF50" i="13" s="1"/>
  <c r="AG44" i="22"/>
  <c r="AH44" i="22"/>
  <c r="AI44" i="22"/>
  <c r="AJ44" i="22"/>
  <c r="AK44" i="22"/>
  <c r="AL44" i="22"/>
  <c r="AM44" i="22"/>
  <c r="AN44" i="22"/>
  <c r="AN50" i="22" s="1"/>
  <c r="AN50" i="13" s="1"/>
  <c r="AO44" i="22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G50" i="22" s="1"/>
  <c r="G50" i="13" s="1"/>
  <c r="H47" i="22"/>
  <c r="I47" i="22"/>
  <c r="J47" i="22"/>
  <c r="J50" i="22" s="1"/>
  <c r="J50" i="13" s="1"/>
  <c r="K47" i="22"/>
  <c r="L47" i="22"/>
  <c r="L50" i="22" s="1"/>
  <c r="L50" i="13" s="1"/>
  <c r="M47" i="22"/>
  <c r="M50" i="22" s="1"/>
  <c r="M50" i="13" s="1"/>
  <c r="N47" i="22"/>
  <c r="O47" i="22"/>
  <c r="O50" i="22" s="1"/>
  <c r="O50" i="13" s="1"/>
  <c r="P47" i="22"/>
  <c r="Q47" i="22"/>
  <c r="R47" i="22"/>
  <c r="R50" i="22" s="1"/>
  <c r="R50" i="13" s="1"/>
  <c r="S47" i="22"/>
  <c r="T47" i="22"/>
  <c r="T50" i="22" s="1"/>
  <c r="T50" i="13" s="1"/>
  <c r="U47" i="22"/>
  <c r="U50" i="22" s="1"/>
  <c r="U50" i="13" s="1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B50" i="22" s="1"/>
  <c r="AB50" i="13" s="1"/>
  <c r="AC47" i="22"/>
  <c r="AC50" i="22" s="1"/>
  <c r="AC50" i="13" s="1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J50" i="22" s="1"/>
  <c r="AJ50" i="13" s="1"/>
  <c r="AK47" i="22"/>
  <c r="AK50" i="22" s="1"/>
  <c r="AK50" i="13" s="1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AR50" i="22" s="1"/>
  <c r="AR50" i="13" s="1"/>
  <c r="F50" i="22"/>
  <c r="I50" i="22"/>
  <c r="K50" i="22"/>
  <c r="N50" i="22"/>
  <c r="Q50" i="22"/>
  <c r="S50" i="22"/>
  <c r="V50" i="22"/>
  <c r="Y50" i="22"/>
  <c r="AA50" i="22"/>
  <c r="AD50" i="22"/>
  <c r="AG50" i="22"/>
  <c r="AI50" i="22"/>
  <c r="AL50" i="22"/>
  <c r="AO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F22" i="13"/>
  <c r="I22" i="13"/>
  <c r="K22" i="13"/>
  <c r="N22" i="13"/>
  <c r="Q22" i="13"/>
  <c r="S22" i="13"/>
  <c r="V22" i="13"/>
  <c r="Y22" i="13"/>
  <c r="AA22" i="13"/>
  <c r="AD22" i="13"/>
  <c r="AG22" i="13"/>
  <c r="AI22" i="13"/>
  <c r="AL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G34" i="13"/>
  <c r="J34" i="13"/>
  <c r="M34" i="13"/>
  <c r="O34" i="13"/>
  <c r="R34" i="13"/>
  <c r="U34" i="13"/>
  <c r="W34" i="13"/>
  <c r="Z34" i="13"/>
  <c r="AC34" i="13"/>
  <c r="AE34" i="13"/>
  <c r="AH34" i="13"/>
  <c r="AK34" i="13"/>
  <c r="AM34" i="13"/>
  <c r="AP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F50" i="13"/>
  <c r="I50" i="13"/>
  <c r="K50" i="13"/>
  <c r="N50" i="13"/>
  <c r="Q50" i="13"/>
  <c r="S50" i="13"/>
  <c r="V50" i="13"/>
  <c r="Y50" i="13"/>
  <c r="AA50" i="13"/>
  <c r="AD50" i="13"/>
  <c r="AG50" i="13"/>
  <c r="AI50" i="13"/>
  <c r="AL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K25" i="23"/>
  <c r="L25" i="23"/>
  <c r="M25" i="23"/>
  <c r="M26" i="23"/>
  <c r="M27" i="23"/>
  <c r="D28" i="23"/>
  <c r="M28" i="23" s="1"/>
  <c r="M28" i="14" s="1"/>
  <c r="E28" i="23"/>
  <c r="F28" i="23"/>
  <c r="G28" i="23"/>
  <c r="H28" i="23"/>
  <c r="I28" i="23"/>
  <c r="I28" i="14" s="1"/>
  <c r="J28" i="23"/>
  <c r="K28" i="23"/>
  <c r="L28" i="23"/>
  <c r="M29" i="23"/>
  <c r="M30" i="23"/>
  <c r="D31" i="23"/>
  <c r="E31" i="23"/>
  <c r="E34" i="23" s="1"/>
  <c r="E34" i="14" s="1"/>
  <c r="F31" i="23"/>
  <c r="G31" i="23"/>
  <c r="G34" i="23" s="1"/>
  <c r="G34" i="14" s="1"/>
  <c r="H31" i="23"/>
  <c r="H34" i="23" s="1"/>
  <c r="H34" i="14" s="1"/>
  <c r="I31" i="23"/>
  <c r="J31" i="23"/>
  <c r="J34" i="23" s="1"/>
  <c r="J34" i="14" s="1"/>
  <c r="K31" i="23"/>
  <c r="L31" i="23"/>
  <c r="M31" i="23"/>
  <c r="M32" i="23"/>
  <c r="M33" i="23"/>
  <c r="D34" i="23"/>
  <c r="M34" i="23" s="1"/>
  <c r="M34" i="14" s="1"/>
  <c r="F34" i="23"/>
  <c r="I34" i="23"/>
  <c r="K34" i="23"/>
  <c r="L34" i="23"/>
  <c r="D37" i="23"/>
  <c r="E37" i="23"/>
  <c r="F37" i="23"/>
  <c r="G37" i="23"/>
  <c r="G37" i="14" s="1"/>
  <c r="H37" i="23"/>
  <c r="I37" i="23"/>
  <c r="J37" i="23"/>
  <c r="K37" i="23"/>
  <c r="L37" i="23"/>
  <c r="M38" i="23"/>
  <c r="M39" i="23"/>
  <c r="M37" i="23" s="1"/>
  <c r="M37" i="14" s="1"/>
  <c r="D40" i="23"/>
  <c r="E40" i="23"/>
  <c r="F40" i="23"/>
  <c r="G40" i="23"/>
  <c r="H40" i="23"/>
  <c r="I40" i="23"/>
  <c r="J40" i="23"/>
  <c r="K40" i="23"/>
  <c r="M40" i="23" s="1"/>
  <c r="M40" i="14" s="1"/>
  <c r="L40" i="23"/>
  <c r="M41" i="23"/>
  <c r="M42" i="23"/>
  <c r="D43" i="23"/>
  <c r="D46" i="23" s="1"/>
  <c r="E43" i="23"/>
  <c r="F43" i="23"/>
  <c r="G43" i="23"/>
  <c r="G46" i="23" s="1"/>
  <c r="H43" i="23"/>
  <c r="I43" i="23"/>
  <c r="I46" i="23" s="1"/>
  <c r="J43" i="23"/>
  <c r="J46" i="23" s="1"/>
  <c r="K43" i="23"/>
  <c r="L43" i="23"/>
  <c r="L46" i="23" s="1"/>
  <c r="M44" i="23"/>
  <c r="M45" i="23"/>
  <c r="E46" i="23"/>
  <c r="E48" i="23" s="1"/>
  <c r="F46" i="23"/>
  <c r="H46" i="23"/>
  <c r="H48" i="23" s="1"/>
  <c r="K46" i="23"/>
  <c r="K48" i="23" s="1"/>
  <c r="F48" i="23"/>
  <c r="F50" i="23" s="1"/>
  <c r="F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H46" i="14"/>
  <c r="K46" i="14"/>
  <c r="D47" i="14"/>
  <c r="E47" i="14"/>
  <c r="F47" i="14"/>
  <c r="G47" i="14"/>
  <c r="H47" i="14"/>
  <c r="I47" i="14"/>
  <c r="J47" i="14"/>
  <c r="K47" i="14"/>
  <c r="L47" i="14"/>
  <c r="M47" i="14"/>
  <c r="F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25" i="15" s="1"/>
  <c r="G25" i="24"/>
  <c r="H25" i="24"/>
  <c r="I25" i="24"/>
  <c r="J25" i="24"/>
  <c r="K25" i="24"/>
  <c r="L26" i="24"/>
  <c r="L27" i="24"/>
  <c r="L27" i="15" s="1"/>
  <c r="D28" i="24"/>
  <c r="D34" i="24" s="1"/>
  <c r="E28" i="24"/>
  <c r="L28" i="24" s="1"/>
  <c r="L28" i="15" s="1"/>
  <c r="F28" i="24"/>
  <c r="G28" i="24"/>
  <c r="H28" i="24"/>
  <c r="I28" i="24"/>
  <c r="J28" i="24"/>
  <c r="K28" i="24"/>
  <c r="K28" i="15" s="1"/>
  <c r="L29" i="24"/>
  <c r="L30" i="24"/>
  <c r="D31" i="24"/>
  <c r="E31" i="24"/>
  <c r="L31" i="24" s="1"/>
  <c r="L31" i="15" s="1"/>
  <c r="F31" i="24"/>
  <c r="F34" i="24" s="1"/>
  <c r="F34" i="15" s="1"/>
  <c r="G31" i="24"/>
  <c r="H31" i="24"/>
  <c r="H34" i="24" s="1"/>
  <c r="H34" i="15" s="1"/>
  <c r="I31" i="24"/>
  <c r="I34" i="24" s="1"/>
  <c r="I34" i="15" s="1"/>
  <c r="J31" i="24"/>
  <c r="J34" i="24" s="1"/>
  <c r="K31" i="24"/>
  <c r="K34" i="24" s="1"/>
  <c r="K34" i="15" s="1"/>
  <c r="L32" i="24"/>
  <c r="L33" i="24"/>
  <c r="E34" i="24"/>
  <c r="E34" i="15" s="1"/>
  <c r="G34" i="24"/>
  <c r="D37" i="24"/>
  <c r="E37" i="24"/>
  <c r="F37" i="24"/>
  <c r="G37" i="24"/>
  <c r="H37" i="24"/>
  <c r="I37" i="24"/>
  <c r="J37" i="24"/>
  <c r="K37" i="24"/>
  <c r="L37" i="24"/>
  <c r="L38" i="24"/>
  <c r="L39" i="24"/>
  <c r="D40" i="24"/>
  <c r="E40" i="24"/>
  <c r="F40" i="24"/>
  <c r="L40" i="24" s="1"/>
  <c r="G40" i="24"/>
  <c r="H40" i="24"/>
  <c r="I40" i="24"/>
  <c r="J40" i="24"/>
  <c r="J46" i="24" s="1"/>
  <c r="K40" i="24"/>
  <c r="L41" i="24"/>
  <c r="L42" i="24"/>
  <c r="D43" i="24"/>
  <c r="D46" i="24" s="1"/>
  <c r="E43" i="24"/>
  <c r="F43" i="24"/>
  <c r="F46" i="24" s="1"/>
  <c r="F48" i="24" s="1"/>
  <c r="G43" i="24"/>
  <c r="G46" i="24" s="1"/>
  <c r="H43" i="24"/>
  <c r="H46" i="24" s="1"/>
  <c r="H48" i="24" s="1"/>
  <c r="I43" i="24"/>
  <c r="I46" i="24" s="1"/>
  <c r="J43" i="24"/>
  <c r="K43" i="24"/>
  <c r="L44" i="24"/>
  <c r="L45" i="24"/>
  <c r="E46" i="24"/>
  <c r="E48" i="24" s="1"/>
  <c r="K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G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E46" i="15"/>
  <c r="F46" i="15"/>
  <c r="H46" i="15"/>
  <c r="K46" i="15"/>
  <c r="D47" i="15"/>
  <c r="E47" i="15"/>
  <c r="F47" i="15"/>
  <c r="G47" i="15"/>
  <c r="H47" i="15"/>
  <c r="I47" i="15"/>
  <c r="J47" i="15"/>
  <c r="K47" i="15"/>
  <c r="L47" i="15"/>
  <c r="F48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E25" i="25"/>
  <c r="F25" i="25"/>
  <c r="G25" i="25"/>
  <c r="H25" i="25"/>
  <c r="I25" i="25"/>
  <c r="J25" i="25"/>
  <c r="K25" i="25"/>
  <c r="L25" i="25"/>
  <c r="M26" i="25"/>
  <c r="M27" i="25"/>
  <c r="D28" i="25"/>
  <c r="E28" i="25"/>
  <c r="F28" i="25"/>
  <c r="G28" i="25"/>
  <c r="H28" i="25"/>
  <c r="I28" i="25"/>
  <c r="I34" i="25" s="1"/>
  <c r="I34" i="16" s="1"/>
  <c r="J28" i="25"/>
  <c r="J28" i="16" s="1"/>
  <c r="K28" i="25"/>
  <c r="L28" i="25"/>
  <c r="M29" i="25"/>
  <c r="M30" i="25"/>
  <c r="D31" i="25"/>
  <c r="E31" i="25"/>
  <c r="F31" i="25"/>
  <c r="F34" i="25" s="1"/>
  <c r="F34" i="16" s="1"/>
  <c r="G31" i="25"/>
  <c r="G31" i="16" s="1"/>
  <c r="H31" i="25"/>
  <c r="I31" i="25"/>
  <c r="J31" i="25"/>
  <c r="J34" i="25" s="1"/>
  <c r="J34" i="16" s="1"/>
  <c r="K31" i="25"/>
  <c r="M31" i="25" s="1"/>
  <c r="M31" i="16" s="1"/>
  <c r="L31" i="25"/>
  <c r="M32" i="25"/>
  <c r="M33" i="25"/>
  <c r="M33" i="16" s="1"/>
  <c r="E34" i="25"/>
  <c r="H34" i="25"/>
  <c r="K34" i="25"/>
  <c r="L34" i="25"/>
  <c r="D37" i="25"/>
  <c r="E37" i="25"/>
  <c r="F37" i="25"/>
  <c r="G37" i="25"/>
  <c r="H37" i="25"/>
  <c r="I37" i="25"/>
  <c r="J37" i="25"/>
  <c r="J37" i="16" s="1"/>
  <c r="K37" i="25"/>
  <c r="M37" i="25" s="1"/>
  <c r="M37" i="16" s="1"/>
  <c r="M38" i="25"/>
  <c r="M39" i="25"/>
  <c r="D40" i="25"/>
  <c r="E40" i="25"/>
  <c r="F40" i="25"/>
  <c r="G40" i="25"/>
  <c r="G40" i="16" s="1"/>
  <c r="H40" i="25"/>
  <c r="I40" i="25"/>
  <c r="J40" i="25"/>
  <c r="K40" i="25"/>
  <c r="M40" i="25" s="1"/>
  <c r="M40" i="16" s="1"/>
  <c r="L40" i="25"/>
  <c r="M41" i="25"/>
  <c r="M42" i="25"/>
  <c r="M42" i="16" s="1"/>
  <c r="D43" i="25"/>
  <c r="D46" i="25" s="1"/>
  <c r="E43" i="25"/>
  <c r="E46" i="25" s="1"/>
  <c r="F43" i="25"/>
  <c r="F46" i="25" s="1"/>
  <c r="G43" i="25"/>
  <c r="H43" i="25"/>
  <c r="I43" i="25"/>
  <c r="J43" i="25"/>
  <c r="J46" i="25" s="1"/>
  <c r="K43" i="25"/>
  <c r="M44" i="25"/>
  <c r="M45" i="25"/>
  <c r="H46" i="25"/>
  <c r="H48" i="25" s="1"/>
  <c r="I46" i="25"/>
  <c r="I48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E34" i="16"/>
  <c r="H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I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H34" i="26" s="1"/>
  <c r="I25" i="26"/>
  <c r="J25" i="26"/>
  <c r="K25" i="26"/>
  <c r="K34" i="26" s="1"/>
  <c r="K29" i="17" s="1"/>
  <c r="L25" i="26"/>
  <c r="M25" i="26"/>
  <c r="N25" i="26"/>
  <c r="O25" i="26"/>
  <c r="P25" i="26"/>
  <c r="P34" i="26" s="1"/>
  <c r="Q25" i="26"/>
  <c r="R25" i="26"/>
  <c r="S25" i="26"/>
  <c r="S34" i="26" s="1"/>
  <c r="S29" i="17" s="1"/>
  <c r="T25" i="26"/>
  <c r="U25" i="26"/>
  <c r="V25" i="26"/>
  <c r="W25" i="26"/>
  <c r="X25" i="26"/>
  <c r="X34" i="26" s="1"/>
  <c r="Y25" i="26"/>
  <c r="Z25" i="26"/>
  <c r="AA25" i="26"/>
  <c r="AA34" i="26" s="1"/>
  <c r="AA29" i="17" s="1"/>
  <c r="AB25" i="26"/>
  <c r="AC25" i="26"/>
  <c r="AD25" i="26"/>
  <c r="AE25" i="26"/>
  <c r="AF25" i="26"/>
  <c r="AF34" i="26" s="1"/>
  <c r="AG25" i="26"/>
  <c r="AH25" i="26"/>
  <c r="AI25" i="26"/>
  <c r="AI34" i="26" s="1"/>
  <c r="AI29" i="17" s="1"/>
  <c r="AJ25" i="26"/>
  <c r="AK25" i="26"/>
  <c r="AL25" i="26"/>
  <c r="AM25" i="26"/>
  <c r="AN25" i="26"/>
  <c r="AN34" i="26" s="1"/>
  <c r="AO25" i="26"/>
  <c r="AP25" i="26"/>
  <c r="AQ25" i="26"/>
  <c r="AR25" i="26"/>
  <c r="D28" i="26"/>
  <c r="E28" i="26"/>
  <c r="F28" i="26"/>
  <c r="G28" i="26"/>
  <c r="G23" i="17" s="1"/>
  <c r="H28" i="26"/>
  <c r="I28" i="26"/>
  <c r="J28" i="26"/>
  <c r="J34" i="26" s="1"/>
  <c r="J29" i="17" s="1"/>
  <c r="K28" i="26"/>
  <c r="L28" i="26"/>
  <c r="M28" i="26"/>
  <c r="N28" i="26"/>
  <c r="O28" i="26"/>
  <c r="O23" i="17" s="1"/>
  <c r="P28" i="26"/>
  <c r="Q28" i="26"/>
  <c r="R28" i="26"/>
  <c r="R34" i="26" s="1"/>
  <c r="R29" i="17" s="1"/>
  <c r="S28" i="26"/>
  <c r="T28" i="26"/>
  <c r="U28" i="26"/>
  <c r="V28" i="26"/>
  <c r="W28" i="26"/>
  <c r="W23" i="17" s="1"/>
  <c r="X28" i="26"/>
  <c r="Y28" i="26"/>
  <c r="Z28" i="26"/>
  <c r="Z34" i="26" s="1"/>
  <c r="Z29" i="17" s="1"/>
  <c r="AA28" i="26"/>
  <c r="AB28" i="26"/>
  <c r="AC28" i="26"/>
  <c r="AD28" i="26"/>
  <c r="AE28" i="26"/>
  <c r="AE23" i="17" s="1"/>
  <c r="AF28" i="26"/>
  <c r="AG28" i="26"/>
  <c r="AH28" i="26"/>
  <c r="AH34" i="26" s="1"/>
  <c r="AH29" i="17" s="1"/>
  <c r="AI28" i="26"/>
  <c r="AJ28" i="26"/>
  <c r="AK28" i="26"/>
  <c r="AL28" i="26"/>
  <c r="AM28" i="26"/>
  <c r="AM23" i="17" s="1"/>
  <c r="AN28" i="26"/>
  <c r="AO28" i="26"/>
  <c r="AP28" i="26"/>
  <c r="AP34" i="26" s="1"/>
  <c r="AP29" i="17" s="1"/>
  <c r="AQ28" i="26"/>
  <c r="AR28" i="26"/>
  <c r="D31" i="26"/>
  <c r="E31" i="26"/>
  <c r="F31" i="26"/>
  <c r="F34" i="26" s="1"/>
  <c r="G31" i="26"/>
  <c r="H31" i="26"/>
  <c r="I31" i="26"/>
  <c r="I34" i="26" s="1"/>
  <c r="I29" i="17" s="1"/>
  <c r="J31" i="26"/>
  <c r="K31" i="26"/>
  <c r="L31" i="26"/>
  <c r="M31" i="26"/>
  <c r="N31" i="26"/>
  <c r="N34" i="26" s="1"/>
  <c r="O31" i="26"/>
  <c r="P31" i="26"/>
  <c r="Q31" i="26"/>
  <c r="Q34" i="26" s="1"/>
  <c r="Q29" i="17" s="1"/>
  <c r="R31" i="26"/>
  <c r="S31" i="26"/>
  <c r="T31" i="26"/>
  <c r="U31" i="26"/>
  <c r="V31" i="26"/>
  <c r="V34" i="26" s="1"/>
  <c r="W31" i="26"/>
  <c r="X31" i="26"/>
  <c r="Y31" i="26"/>
  <c r="Y34" i="26" s="1"/>
  <c r="Y29" i="17" s="1"/>
  <c r="Z31" i="26"/>
  <c r="AA31" i="26"/>
  <c r="AB31" i="26"/>
  <c r="AC31" i="26"/>
  <c r="AD31" i="26"/>
  <c r="AD34" i="26" s="1"/>
  <c r="AE31" i="26"/>
  <c r="AF31" i="26"/>
  <c r="AG31" i="26"/>
  <c r="AG34" i="26" s="1"/>
  <c r="AG29" i="17" s="1"/>
  <c r="AH31" i="26"/>
  <c r="AI31" i="26"/>
  <c r="AJ31" i="26"/>
  <c r="AK31" i="26"/>
  <c r="AL31" i="26"/>
  <c r="AL34" i="26" s="1"/>
  <c r="AM31" i="26"/>
  <c r="AN31" i="26"/>
  <c r="AO31" i="26"/>
  <c r="AO34" i="26" s="1"/>
  <c r="AO29" i="17" s="1"/>
  <c r="AP31" i="26"/>
  <c r="AQ31" i="26"/>
  <c r="AR31" i="26"/>
  <c r="D34" i="26"/>
  <c r="E34" i="26"/>
  <c r="E29" i="17" s="1"/>
  <c r="L34" i="26"/>
  <c r="M34" i="26"/>
  <c r="M29" i="17" s="1"/>
  <c r="T34" i="26"/>
  <c r="U34" i="26"/>
  <c r="U29" i="17" s="1"/>
  <c r="AB34" i="26"/>
  <c r="AC34" i="26"/>
  <c r="AC29" i="17" s="1"/>
  <c r="AJ34" i="26"/>
  <c r="AK34" i="26"/>
  <c r="AK29" i="17" s="1"/>
  <c r="AQ34" i="26"/>
  <c r="AR34" i="26"/>
  <c r="D37" i="26"/>
  <c r="D46" i="26" s="1"/>
  <c r="E37" i="26"/>
  <c r="F37" i="26"/>
  <c r="G37" i="26"/>
  <c r="H37" i="26"/>
  <c r="I37" i="26"/>
  <c r="J37" i="26"/>
  <c r="K37" i="26"/>
  <c r="L37" i="26"/>
  <c r="L46" i="26" s="1"/>
  <c r="M37" i="26"/>
  <c r="N37" i="26"/>
  <c r="O37" i="26"/>
  <c r="P37" i="26"/>
  <c r="Q37" i="26"/>
  <c r="R37" i="26"/>
  <c r="S37" i="26"/>
  <c r="T37" i="26"/>
  <c r="T46" i="26" s="1"/>
  <c r="U37" i="26"/>
  <c r="V37" i="26"/>
  <c r="W37" i="26"/>
  <c r="X37" i="26"/>
  <c r="Y37" i="26"/>
  <c r="Z37" i="26"/>
  <c r="AA37" i="26"/>
  <c r="AB37" i="26"/>
  <c r="AB46" i="26" s="1"/>
  <c r="AC37" i="26"/>
  <c r="AD37" i="26"/>
  <c r="AE37" i="26"/>
  <c r="AF37" i="26"/>
  <c r="AG37" i="26"/>
  <c r="AH37" i="26"/>
  <c r="AI37" i="26"/>
  <c r="AJ37" i="26"/>
  <c r="AJ46" i="26" s="1"/>
  <c r="AK37" i="26"/>
  <c r="AL37" i="26"/>
  <c r="AM37" i="26"/>
  <c r="AN37" i="26"/>
  <c r="AO37" i="26"/>
  <c r="AP37" i="26"/>
  <c r="AQ37" i="26"/>
  <c r="AR37" i="26"/>
  <c r="AR46" i="26" s="1"/>
  <c r="D40" i="26"/>
  <c r="E40" i="26"/>
  <c r="F40" i="26"/>
  <c r="G40" i="26"/>
  <c r="H40" i="26"/>
  <c r="I40" i="26"/>
  <c r="J40" i="26"/>
  <c r="K40" i="26"/>
  <c r="K35" i="17" s="1"/>
  <c r="L40" i="26"/>
  <c r="M40" i="26"/>
  <c r="N40" i="26"/>
  <c r="O40" i="26"/>
  <c r="P40" i="26"/>
  <c r="Q40" i="26"/>
  <c r="R40" i="26"/>
  <c r="S40" i="26"/>
  <c r="S35" i="17" s="1"/>
  <c r="T40" i="26"/>
  <c r="U40" i="26"/>
  <c r="V40" i="26"/>
  <c r="W40" i="26"/>
  <c r="X40" i="26"/>
  <c r="Y40" i="26"/>
  <c r="Z40" i="26"/>
  <c r="AA40" i="26"/>
  <c r="AA35" i="17" s="1"/>
  <c r="AB40" i="26"/>
  <c r="AC40" i="26"/>
  <c r="AD40" i="26"/>
  <c r="AE40" i="26"/>
  <c r="AF40" i="26"/>
  <c r="AG40" i="26"/>
  <c r="AH40" i="26"/>
  <c r="AI40" i="26"/>
  <c r="AI35" i="17" s="1"/>
  <c r="AJ40" i="26"/>
  <c r="AK40" i="26"/>
  <c r="AL40" i="26"/>
  <c r="AM40" i="26"/>
  <c r="AN40" i="26"/>
  <c r="AO40" i="26"/>
  <c r="AP40" i="26"/>
  <c r="AQ40" i="26"/>
  <c r="AQ35" i="17" s="1"/>
  <c r="AR40" i="26"/>
  <c r="D43" i="26"/>
  <c r="E43" i="26"/>
  <c r="E46" i="26" s="1"/>
  <c r="F43" i="26"/>
  <c r="G43" i="26"/>
  <c r="H43" i="26"/>
  <c r="I43" i="26"/>
  <c r="J43" i="26"/>
  <c r="J46" i="26" s="1"/>
  <c r="K43" i="26"/>
  <c r="L43" i="26"/>
  <c r="M43" i="26"/>
  <c r="M46" i="26" s="1"/>
  <c r="N43" i="26"/>
  <c r="O43" i="26"/>
  <c r="P43" i="26"/>
  <c r="Q43" i="26"/>
  <c r="R43" i="26"/>
  <c r="R46" i="26" s="1"/>
  <c r="S43" i="26"/>
  <c r="T43" i="26"/>
  <c r="U43" i="26"/>
  <c r="U46" i="26" s="1"/>
  <c r="V43" i="26"/>
  <c r="W43" i="26"/>
  <c r="X43" i="26"/>
  <c r="Y43" i="26"/>
  <c r="Z43" i="26"/>
  <c r="Z46" i="26" s="1"/>
  <c r="AA43" i="26"/>
  <c r="AB43" i="26"/>
  <c r="AC43" i="26"/>
  <c r="AC46" i="26" s="1"/>
  <c r="AD43" i="26"/>
  <c r="AE43" i="26"/>
  <c r="AF43" i="26"/>
  <c r="AG43" i="26"/>
  <c r="AH43" i="26"/>
  <c r="AH46" i="26" s="1"/>
  <c r="AI43" i="26"/>
  <c r="AJ43" i="26"/>
  <c r="AK43" i="26"/>
  <c r="AK46" i="26" s="1"/>
  <c r="AL43" i="26"/>
  <c r="AM43" i="26"/>
  <c r="AN43" i="26"/>
  <c r="AO43" i="26"/>
  <c r="AP43" i="26"/>
  <c r="AP46" i="26" s="1"/>
  <c r="AQ43" i="26"/>
  <c r="AR43" i="26"/>
  <c r="F46" i="26"/>
  <c r="G46" i="26"/>
  <c r="H46" i="26"/>
  <c r="I46" i="26"/>
  <c r="N46" i="26"/>
  <c r="O46" i="26"/>
  <c r="P46" i="26"/>
  <c r="Q46" i="26"/>
  <c r="V46" i="26"/>
  <c r="W46" i="26"/>
  <c r="X46" i="26"/>
  <c r="Y46" i="26"/>
  <c r="AD46" i="26"/>
  <c r="AE46" i="26"/>
  <c r="AF46" i="26"/>
  <c r="AG46" i="26"/>
  <c r="AL46" i="26"/>
  <c r="AM46" i="26"/>
  <c r="AN46" i="26"/>
  <c r="AO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I20" i="17"/>
  <c r="J20" i="17"/>
  <c r="K20" i="17"/>
  <c r="L20" i="17"/>
  <c r="M20" i="17"/>
  <c r="N20" i="17"/>
  <c r="O20" i="17"/>
  <c r="Q20" i="17"/>
  <c r="R20" i="17"/>
  <c r="S20" i="17"/>
  <c r="T20" i="17"/>
  <c r="U20" i="17"/>
  <c r="V20" i="17"/>
  <c r="W20" i="17"/>
  <c r="Y20" i="17"/>
  <c r="Z20" i="17"/>
  <c r="AA20" i="17"/>
  <c r="AB20" i="17"/>
  <c r="AC20" i="17"/>
  <c r="AD20" i="17"/>
  <c r="AE20" i="17"/>
  <c r="AG20" i="17"/>
  <c r="AH20" i="17"/>
  <c r="AI20" i="17"/>
  <c r="AJ20" i="17"/>
  <c r="AK20" i="17"/>
  <c r="AL20" i="17"/>
  <c r="AM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H23" i="17"/>
  <c r="I23" i="17"/>
  <c r="J23" i="17"/>
  <c r="K23" i="17"/>
  <c r="L23" i="17"/>
  <c r="M23" i="17"/>
  <c r="N23" i="17"/>
  <c r="P23" i="17"/>
  <c r="Q23" i="17"/>
  <c r="R23" i="17"/>
  <c r="S23" i="17"/>
  <c r="T23" i="17"/>
  <c r="U23" i="17"/>
  <c r="V23" i="17"/>
  <c r="X23" i="17"/>
  <c r="Y23" i="17"/>
  <c r="Z23" i="17"/>
  <c r="AA23" i="17"/>
  <c r="AB23" i="17"/>
  <c r="AC23" i="17"/>
  <c r="AD23" i="17"/>
  <c r="AF23" i="17"/>
  <c r="AG23" i="17"/>
  <c r="AH23" i="17"/>
  <c r="AI23" i="17"/>
  <c r="AJ23" i="17"/>
  <c r="AK23" i="17"/>
  <c r="AL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G26" i="17"/>
  <c r="H26" i="17"/>
  <c r="I26" i="17"/>
  <c r="J26" i="17"/>
  <c r="K26" i="17"/>
  <c r="L26" i="17"/>
  <c r="M26" i="17"/>
  <c r="O26" i="17"/>
  <c r="P26" i="17"/>
  <c r="Q26" i="17"/>
  <c r="R26" i="17"/>
  <c r="S26" i="17"/>
  <c r="T26" i="17"/>
  <c r="U26" i="17"/>
  <c r="W26" i="17"/>
  <c r="X26" i="17"/>
  <c r="Y26" i="17"/>
  <c r="Z26" i="17"/>
  <c r="AA26" i="17"/>
  <c r="AB26" i="17"/>
  <c r="AC26" i="17"/>
  <c r="AE26" i="17"/>
  <c r="AF26" i="17"/>
  <c r="AG26" i="17"/>
  <c r="AH26" i="17"/>
  <c r="AI26" i="17"/>
  <c r="AJ26" i="17"/>
  <c r="AK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L29" i="17"/>
  <c r="T29" i="17"/>
  <c r="AB29" i="17"/>
  <c r="AJ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E32" i="17"/>
  <c r="F32" i="17"/>
  <c r="G32" i="17"/>
  <c r="H32" i="17"/>
  <c r="I32" i="17"/>
  <c r="J32" i="17"/>
  <c r="K32" i="17"/>
  <c r="M32" i="17"/>
  <c r="N32" i="17"/>
  <c r="O32" i="17"/>
  <c r="P32" i="17"/>
  <c r="Q32" i="17"/>
  <c r="R32" i="17"/>
  <c r="S32" i="17"/>
  <c r="U32" i="17"/>
  <c r="V32" i="17"/>
  <c r="W32" i="17"/>
  <c r="X32" i="17"/>
  <c r="Y32" i="17"/>
  <c r="Z32" i="17"/>
  <c r="AA32" i="17"/>
  <c r="AC32" i="17"/>
  <c r="AD32" i="17"/>
  <c r="AE32" i="17"/>
  <c r="AF32" i="17"/>
  <c r="AG32" i="17"/>
  <c r="AH32" i="17"/>
  <c r="AI32" i="17"/>
  <c r="AK32" i="17"/>
  <c r="AL32" i="17"/>
  <c r="AM32" i="17"/>
  <c r="AN32" i="17"/>
  <c r="AO32" i="17"/>
  <c r="AP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L35" i="17"/>
  <c r="M35" i="17"/>
  <c r="N35" i="17"/>
  <c r="O35" i="17"/>
  <c r="P35" i="17"/>
  <c r="Q35" i="17"/>
  <c r="R35" i="17"/>
  <c r="T35" i="17"/>
  <c r="U35" i="17"/>
  <c r="V35" i="17"/>
  <c r="W35" i="17"/>
  <c r="X35" i="17"/>
  <c r="Y35" i="17"/>
  <c r="Z35" i="17"/>
  <c r="AB35" i="17"/>
  <c r="AC35" i="17"/>
  <c r="AD35" i="17"/>
  <c r="AE35" i="17"/>
  <c r="AF35" i="17"/>
  <c r="AG35" i="17"/>
  <c r="AH35" i="17"/>
  <c r="AJ35" i="17"/>
  <c r="AK35" i="17"/>
  <c r="AL35" i="17"/>
  <c r="AM35" i="17"/>
  <c r="AN35" i="17"/>
  <c r="AO35" i="17"/>
  <c r="AP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K38" i="17"/>
  <c r="L38" i="17"/>
  <c r="M38" i="17"/>
  <c r="N38" i="17"/>
  <c r="O38" i="17"/>
  <c r="P38" i="17"/>
  <c r="Q38" i="17"/>
  <c r="S38" i="17"/>
  <c r="T38" i="17"/>
  <c r="U38" i="17"/>
  <c r="V38" i="17"/>
  <c r="W38" i="17"/>
  <c r="X38" i="17"/>
  <c r="Y38" i="17"/>
  <c r="AA38" i="17"/>
  <c r="AB38" i="17"/>
  <c r="AC38" i="17"/>
  <c r="AD38" i="17"/>
  <c r="AE38" i="17"/>
  <c r="AF38" i="17"/>
  <c r="AG38" i="17"/>
  <c r="AI38" i="17"/>
  <c r="AJ38" i="17"/>
  <c r="AK38" i="17"/>
  <c r="AL38" i="17"/>
  <c r="AM38" i="17"/>
  <c r="AN38" i="17"/>
  <c r="AO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F41" i="17"/>
  <c r="G41" i="17"/>
  <c r="H41" i="17"/>
  <c r="N41" i="17"/>
  <c r="O41" i="17"/>
  <c r="P41" i="17"/>
  <c r="V41" i="17"/>
  <c r="W41" i="17"/>
  <c r="X41" i="17"/>
  <c r="AD41" i="17"/>
  <c r="AE41" i="17"/>
  <c r="AF41" i="17"/>
  <c r="AL41" i="17"/>
  <c r="AM41" i="17"/>
  <c r="AN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48" i="26" l="1"/>
  <c r="J41" i="17"/>
  <c r="R48" i="26"/>
  <c r="R41" i="17"/>
  <c r="AR48" i="26"/>
  <c r="AR41" i="17"/>
  <c r="AJ41" i="17"/>
  <c r="AJ48" i="26"/>
  <c r="AB48" i="26"/>
  <c r="AB41" i="17"/>
  <c r="T48" i="26"/>
  <c r="T41" i="17"/>
  <c r="L41" i="17"/>
  <c r="L48" i="26"/>
  <c r="D48" i="26"/>
  <c r="D41" i="17"/>
  <c r="J48" i="25"/>
  <c r="J46" i="16"/>
  <c r="AO48" i="26"/>
  <c r="Y48" i="26"/>
  <c r="I48" i="26"/>
  <c r="AH48" i="26"/>
  <c r="AH41" i="17"/>
  <c r="AL48" i="26"/>
  <c r="AL29" i="17"/>
  <c r="AD48" i="26"/>
  <c r="AD29" i="17"/>
  <c r="V48" i="26"/>
  <c r="V29" i="17"/>
  <c r="N48" i="26"/>
  <c r="N29" i="17"/>
  <c r="F48" i="26"/>
  <c r="F29" i="17"/>
  <c r="AN48" i="26"/>
  <c r="AN29" i="17"/>
  <c r="AF29" i="17"/>
  <c r="AF48" i="26"/>
  <c r="X48" i="26"/>
  <c r="X29" i="17"/>
  <c r="P48" i="26"/>
  <c r="P29" i="17"/>
  <c r="H48" i="26"/>
  <c r="H29" i="17"/>
  <c r="I52" i="25"/>
  <c r="I52" i="16" s="1"/>
  <c r="I48" i="16"/>
  <c r="Z48" i="26"/>
  <c r="Z41" i="17"/>
  <c r="H52" i="25"/>
  <c r="H52" i="16" s="1"/>
  <c r="H48" i="16"/>
  <c r="F48" i="25"/>
  <c r="F46" i="16"/>
  <c r="AK41" i="17"/>
  <c r="AK48" i="26"/>
  <c r="AC41" i="17"/>
  <c r="AC48" i="26"/>
  <c r="U41" i="17"/>
  <c r="U48" i="26"/>
  <c r="M41" i="17"/>
  <c r="M48" i="26"/>
  <c r="E41" i="17"/>
  <c r="E48" i="26"/>
  <c r="E48" i="25"/>
  <c r="E46" i="16"/>
  <c r="AP48" i="26"/>
  <c r="AP41" i="17"/>
  <c r="AG48" i="26"/>
  <c r="Q48" i="26"/>
  <c r="D46" i="16"/>
  <c r="M41" i="21"/>
  <c r="M41" i="12" s="1"/>
  <c r="M42" i="12"/>
  <c r="M13" i="21"/>
  <c r="M13" i="12" s="1"/>
  <c r="M14" i="12"/>
  <c r="AR32" i="17"/>
  <c r="AJ32" i="17"/>
  <c r="AB32" i="17"/>
  <c r="T32" i="17"/>
  <c r="L32" i="17"/>
  <c r="D32" i="17"/>
  <c r="AN20" i="17"/>
  <c r="AF20" i="17"/>
  <c r="X20" i="17"/>
  <c r="P20" i="17"/>
  <c r="H20" i="17"/>
  <c r="G46" i="25"/>
  <c r="I48" i="24"/>
  <c r="I46" i="15"/>
  <c r="L34" i="24"/>
  <c r="L34" i="15" s="1"/>
  <c r="D34" i="15"/>
  <c r="D34" i="10"/>
  <c r="M34" i="19"/>
  <c r="M34" i="10" s="1"/>
  <c r="K43" i="16"/>
  <c r="H50" i="24"/>
  <c r="H50" i="15" s="1"/>
  <c r="H48" i="15"/>
  <c r="J48" i="24"/>
  <c r="J46" i="15"/>
  <c r="E48" i="14"/>
  <c r="E50" i="23"/>
  <c r="E50" i="14" s="1"/>
  <c r="G48" i="23"/>
  <c r="G46" i="14"/>
  <c r="M47" i="12"/>
  <c r="M25" i="21"/>
  <c r="M25" i="12" s="1"/>
  <c r="M19" i="21"/>
  <c r="K22" i="21"/>
  <c r="K22" i="12" s="1"/>
  <c r="K19" i="12"/>
  <c r="I48" i="23"/>
  <c r="I46" i="14"/>
  <c r="AG41" i="17"/>
  <c r="I41" i="17"/>
  <c r="L34" i="16"/>
  <c r="L48" i="25"/>
  <c r="D34" i="25"/>
  <c r="D34" i="16" s="1"/>
  <c r="K48" i="24"/>
  <c r="G46" i="15"/>
  <c r="G48" i="24"/>
  <c r="K50" i="21"/>
  <c r="K50" i="12" s="1"/>
  <c r="K47" i="12"/>
  <c r="M32" i="12"/>
  <c r="M31" i="21"/>
  <c r="H50" i="23"/>
  <c r="H50" i="14" s="1"/>
  <c r="H48" i="14"/>
  <c r="Y41" i="17"/>
  <c r="E48" i="15"/>
  <c r="E50" i="24"/>
  <c r="E50" i="15" s="1"/>
  <c r="M22" i="19"/>
  <c r="M22" i="10" s="1"/>
  <c r="AO41" i="17"/>
  <c r="Q41" i="17"/>
  <c r="AP38" i="17"/>
  <c r="AH38" i="17"/>
  <c r="Z38" i="17"/>
  <c r="R38" i="17"/>
  <c r="J38" i="17"/>
  <c r="AL26" i="17"/>
  <c r="AD26" i="17"/>
  <c r="V26" i="17"/>
  <c r="N26" i="17"/>
  <c r="F26" i="17"/>
  <c r="K46" i="25"/>
  <c r="G34" i="25"/>
  <c r="G34" i="16" s="1"/>
  <c r="L48" i="23"/>
  <c r="L46" i="14"/>
  <c r="M46" i="23"/>
  <c r="D48" i="23"/>
  <c r="D46" i="14"/>
  <c r="M44" i="21"/>
  <c r="M44" i="12" s="1"/>
  <c r="K34" i="21"/>
  <c r="K34" i="12" s="1"/>
  <c r="M16" i="21"/>
  <c r="M16" i="12" s="1"/>
  <c r="M17" i="12"/>
  <c r="AQ46" i="26"/>
  <c r="AI46" i="26"/>
  <c r="AA46" i="26"/>
  <c r="S46" i="26"/>
  <c r="K46" i="26"/>
  <c r="AM34" i="26"/>
  <c r="AE34" i="26"/>
  <c r="W34" i="26"/>
  <c r="O34" i="26"/>
  <c r="G34" i="26"/>
  <c r="L46" i="24"/>
  <c r="D48" i="24"/>
  <c r="D46" i="15"/>
  <c r="D50" i="11"/>
  <c r="H46" i="16"/>
  <c r="M28" i="25"/>
  <c r="M28" i="16" s="1"/>
  <c r="K50" i="23"/>
  <c r="K50" i="14" s="1"/>
  <c r="K48" i="14"/>
  <c r="J48" i="23"/>
  <c r="J46" i="14"/>
  <c r="L43" i="24"/>
  <c r="L43" i="15" s="1"/>
  <c r="L25" i="24"/>
  <c r="M43" i="23"/>
  <c r="M43" i="14" s="1"/>
  <c r="E22" i="21"/>
  <c r="E22" i="12" s="1"/>
  <c r="F50" i="20"/>
  <c r="F50" i="11" s="1"/>
  <c r="K34" i="20"/>
  <c r="K34" i="11" s="1"/>
  <c r="E22" i="20"/>
  <c r="K22" i="20"/>
  <c r="K22" i="11" s="1"/>
  <c r="H31" i="15"/>
  <c r="D50" i="19"/>
  <c r="F34" i="20"/>
  <c r="L34" i="20" l="1"/>
  <c r="L34" i="11" s="1"/>
  <c r="F34" i="11"/>
  <c r="W48" i="26"/>
  <c r="W29" i="17"/>
  <c r="L48" i="14"/>
  <c r="L50" i="23"/>
  <c r="L50" i="14" s="1"/>
  <c r="F50" i="24"/>
  <c r="F50" i="15" s="1"/>
  <c r="M50" i="21"/>
  <c r="M50" i="12" s="1"/>
  <c r="I50" i="24"/>
  <c r="I50" i="15" s="1"/>
  <c r="I48" i="15"/>
  <c r="E48" i="16"/>
  <c r="E52" i="25"/>
  <c r="E52" i="16" s="1"/>
  <c r="D43" i="17"/>
  <c r="D50" i="26"/>
  <c r="D45" i="17" s="1"/>
  <c r="L25" i="15"/>
  <c r="M25" i="25"/>
  <c r="M25" i="16" s="1"/>
  <c r="G48" i="25"/>
  <c r="G46" i="16"/>
  <c r="E43" i="17"/>
  <c r="E50" i="26"/>
  <c r="E45" i="17" s="1"/>
  <c r="AK43" i="17"/>
  <c r="AK50" i="26"/>
  <c r="AK45" i="17" s="1"/>
  <c r="Z50" i="26"/>
  <c r="Z45" i="17" s="1"/>
  <c r="Z43" i="17"/>
  <c r="X50" i="26"/>
  <c r="X45" i="17" s="1"/>
  <c r="X43" i="17"/>
  <c r="N43" i="17"/>
  <c r="N50" i="26"/>
  <c r="N45" i="17" s="1"/>
  <c r="AH43" i="17"/>
  <c r="AH50" i="26"/>
  <c r="AH45" i="17" s="1"/>
  <c r="L43" i="17"/>
  <c r="L50" i="26"/>
  <c r="L45" i="17" s="1"/>
  <c r="AM48" i="26"/>
  <c r="AM29" i="17"/>
  <c r="M46" i="25"/>
  <c r="M46" i="16" s="1"/>
  <c r="K48" i="25"/>
  <c r="K46" i="16"/>
  <c r="G48" i="15"/>
  <c r="G50" i="24"/>
  <c r="G50" i="15" s="1"/>
  <c r="D48" i="25"/>
  <c r="AF50" i="26"/>
  <c r="AF45" i="17" s="1"/>
  <c r="AF43" i="17"/>
  <c r="I50" i="26"/>
  <c r="I45" i="17" s="1"/>
  <c r="I43" i="17"/>
  <c r="AR43" i="17"/>
  <c r="AR50" i="26"/>
  <c r="AR45" i="17" s="1"/>
  <c r="AE48" i="26"/>
  <c r="AE29" i="17"/>
  <c r="L50" i="20"/>
  <c r="L50" i="11" s="1"/>
  <c r="K48" i="26"/>
  <c r="K41" i="17"/>
  <c r="I50" i="23"/>
  <c r="I50" i="14" s="1"/>
  <c r="I48" i="14"/>
  <c r="G50" i="23"/>
  <c r="G50" i="14" s="1"/>
  <c r="G48" i="14"/>
  <c r="Q50" i="26"/>
  <c r="Q45" i="17" s="1"/>
  <c r="Q43" i="17"/>
  <c r="M43" i="17"/>
  <c r="M50" i="26"/>
  <c r="M45" i="17" s="1"/>
  <c r="M34" i="25"/>
  <c r="M34" i="16" s="1"/>
  <c r="V43" i="17"/>
  <c r="V50" i="26"/>
  <c r="V45" i="17" s="1"/>
  <c r="Y50" i="26"/>
  <c r="Y45" i="17" s="1"/>
  <c r="Y43" i="17"/>
  <c r="E22" i="11"/>
  <c r="L22" i="20"/>
  <c r="L22" i="11" s="1"/>
  <c r="J50" i="23"/>
  <c r="J50" i="14" s="1"/>
  <c r="J48" i="14"/>
  <c r="D50" i="24"/>
  <c r="D50" i="15" s="1"/>
  <c r="D48" i="15"/>
  <c r="S48" i="26"/>
  <c r="S41" i="17"/>
  <c r="K48" i="15"/>
  <c r="K50" i="24"/>
  <c r="K50" i="15" s="1"/>
  <c r="AG50" i="26"/>
  <c r="AG45" i="17" s="1"/>
  <c r="AG43" i="17"/>
  <c r="AO50" i="26"/>
  <c r="AO45" i="17" s="1"/>
  <c r="AO43" i="17"/>
  <c r="T43" i="17"/>
  <c r="T50" i="26"/>
  <c r="T45" i="17" s="1"/>
  <c r="R50" i="26"/>
  <c r="R45" i="17" s="1"/>
  <c r="R43" i="17"/>
  <c r="D50" i="10"/>
  <c r="M50" i="19"/>
  <c r="M50" i="10" s="1"/>
  <c r="L48" i="24"/>
  <c r="L46" i="15"/>
  <c r="AA48" i="26"/>
  <c r="AA41" i="17"/>
  <c r="D48" i="14"/>
  <c r="D50" i="23"/>
  <c r="D50" i="14" s="1"/>
  <c r="U43" i="17"/>
  <c r="U50" i="26"/>
  <c r="U45" i="17" s="1"/>
  <c r="F52" i="25"/>
  <c r="F52" i="16" s="1"/>
  <c r="F48" i="16"/>
  <c r="H50" i="26"/>
  <c r="H45" i="17" s="1"/>
  <c r="H43" i="17"/>
  <c r="AN50" i="26"/>
  <c r="AN45" i="17" s="1"/>
  <c r="AN43" i="17"/>
  <c r="AD43" i="17"/>
  <c r="AD50" i="26"/>
  <c r="AD45" i="17" s="1"/>
  <c r="M43" i="25"/>
  <c r="M43" i="16" s="1"/>
  <c r="G48" i="26"/>
  <c r="G29" i="17"/>
  <c r="AI48" i="26"/>
  <c r="AI41" i="17"/>
  <c r="M48" i="23"/>
  <c r="M46" i="14"/>
  <c r="M31" i="12"/>
  <c r="M34" i="21"/>
  <c r="M34" i="12" s="1"/>
  <c r="L48" i="16"/>
  <c r="M48" i="25"/>
  <c r="L52" i="25"/>
  <c r="L52" i="16" s="1"/>
  <c r="M19" i="12"/>
  <c r="M22" i="21"/>
  <c r="M22" i="12" s="1"/>
  <c r="AP50" i="26"/>
  <c r="AP45" i="17" s="1"/>
  <c r="AP43" i="17"/>
  <c r="J52" i="25"/>
  <c r="J52" i="16" s="1"/>
  <c r="J48" i="16"/>
  <c r="AB43" i="17"/>
  <c r="AB50" i="26"/>
  <c r="AB45" i="17" s="1"/>
  <c r="O48" i="26"/>
  <c r="O29" i="17"/>
  <c r="AQ48" i="26"/>
  <c r="AQ41" i="17"/>
  <c r="J50" i="24"/>
  <c r="J50" i="15" s="1"/>
  <c r="J48" i="15"/>
  <c r="AC43" i="17"/>
  <c r="AC50" i="26"/>
  <c r="AC45" i="17" s="1"/>
  <c r="P50" i="26"/>
  <c r="P45" i="17" s="1"/>
  <c r="P43" i="17"/>
  <c r="F43" i="17"/>
  <c r="F50" i="26"/>
  <c r="F45" i="17" s="1"/>
  <c r="AL43" i="17"/>
  <c r="AL50" i="26"/>
  <c r="AL45" i="17" s="1"/>
  <c r="AJ43" i="17"/>
  <c r="AJ50" i="26"/>
  <c r="AJ45" i="17" s="1"/>
  <c r="J50" i="26"/>
  <c r="J45" i="17" s="1"/>
  <c r="J43" i="17"/>
  <c r="AI43" i="17" l="1"/>
  <c r="AI50" i="26"/>
  <c r="AI45" i="17" s="1"/>
  <c r="D48" i="16"/>
  <c r="D52" i="25"/>
  <c r="D52" i="16" s="1"/>
  <c r="AA43" i="17"/>
  <c r="AA50" i="26"/>
  <c r="AA45" i="17" s="1"/>
  <c r="S43" i="17"/>
  <c r="S50" i="26"/>
  <c r="S45" i="17" s="1"/>
  <c r="AE43" i="17"/>
  <c r="AE50" i="26"/>
  <c r="AE45" i="17" s="1"/>
  <c r="L50" i="24"/>
  <c r="L50" i="15" s="1"/>
  <c r="L48" i="15"/>
  <c r="K48" i="16"/>
  <c r="K52" i="25"/>
  <c r="K52" i="16" s="1"/>
  <c r="W50" i="26"/>
  <c r="W45" i="17" s="1"/>
  <c r="W43" i="17"/>
  <c r="AQ43" i="17"/>
  <c r="AQ50" i="26"/>
  <c r="AQ45" i="17" s="1"/>
  <c r="K43" i="17"/>
  <c r="K50" i="26"/>
  <c r="K45" i="17" s="1"/>
  <c r="M48" i="16"/>
  <c r="M52" i="25"/>
  <c r="M52" i="16" s="1"/>
  <c r="G43" i="17"/>
  <c r="G50" i="26"/>
  <c r="G45" i="17" s="1"/>
  <c r="M48" i="14"/>
  <c r="M50" i="23"/>
  <c r="M50" i="14" s="1"/>
  <c r="O43" i="17"/>
  <c r="O50" i="26"/>
  <c r="O45" i="17" s="1"/>
  <c r="AM43" i="17"/>
  <c r="AM50" i="26"/>
  <c r="AM45" i="17" s="1"/>
  <c r="G52" i="25"/>
  <c r="G52" i="16" s="1"/>
  <c r="G48" i="16"/>
</calcChain>
</file>

<file path=xl/sharedStrings.xml><?xml version="1.0" encoding="utf-8"?>
<sst xmlns="http://schemas.openxmlformats.org/spreadsheetml/2006/main" count="2083" uniqueCount="789">
  <si>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</si>
  <si>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</si>
  <si>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</si>
  <si>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</si>
  <si>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</si>
  <si>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</si>
  <si>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</si>
  <si>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</si>
  <si>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</si>
  <si>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</si>
  <si>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</si>
  <si>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</si>
  <si>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</si>
  <si>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</si>
  <si>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</si>
  <si>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</si>
  <si>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</si>
  <si>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</si>
  <si>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</si>
  <si>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</si>
  <si>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</si>
  <si>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</si>
  <si>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</si>
  <si>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</si>
  <si>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</si>
  <si>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</si>
  <si>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</si>
  <si>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</si>
  <si>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</si>
  <si>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</si>
  <si>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</si>
  <si>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</si>
  <si>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</si>
  <si>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</si>
  <si>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</si>
  <si>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</si>
  <si>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</si>
  <si>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</si>
  <si>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</si>
  <si>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</si>
  <si>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</si>
  <si>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</si>
  <si>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</si>
  <si>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</si>
  <si>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</si>
  <si>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</si>
  <si>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</si>
  <si>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</si>
  <si>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</si>
  <si>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</si>
  <si>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</si>
  <si>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</si>
  <si>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</si>
  <si>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</si>
  <si>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</si>
  <si>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</si>
  <si>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</si>
  <si>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</si>
  <si>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</si>
  <si>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</si>
  <si>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</si>
  <si>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</si>
  <si>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</si>
  <si>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</si>
  <si>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</si>
  <si>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</si>
  <si>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</si>
  <si>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</si>
  <si>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</si>
  <si>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</si>
  <si>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</si>
  <si>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</si>
  <si>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</si>
  <si>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</si>
  <si>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</si>
  <si>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</si>
  <si>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</si>
  <si>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</si>
  <si>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</si>
  <si>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</si>
  <si>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</si>
  <si>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</si>
  <si>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</si>
  <si>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</si>
  <si>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</si>
  <si>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</si>
  <si>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</si>
  <si>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</si>
  <si>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</si>
  <si>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</si>
  <si>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</si>
  <si>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</si>
  <si>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</si>
  <si>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</si>
  <si>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</si>
  <si>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</si>
  <si>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</si>
  <si>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</si>
  <si>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</si>
  <si>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</si>
  <si>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</si>
  <si>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</si>
  <si>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</si>
  <si>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</si>
  <si>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</si>
  <si>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</si>
  <si>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</si>
  <si>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</si>
  <si>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</si>
  <si>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</si>
  <si>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</si>
  <si>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</si>
  <si>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</si>
  <si>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</si>
  <si>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</si>
  <si>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</si>
  <si>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</si>
  <si>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</si>
  <si>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</si>
  <si>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</si>
  <si>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</si>
  <si>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</si>
  <si>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</si>
  <si>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</si>
  <si>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</si>
  <si>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</si>
  <si>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</si>
  <si>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</si>
  <si>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</si>
  <si>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</si>
  <si>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</si>
  <si>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</si>
  <si>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</si>
  <si>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</si>
  <si>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</si>
  <si>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</si>
  <si>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</si>
  <si>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</si>
  <si>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</si>
  <si>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</si>
  <si>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</si>
  <si>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</si>
  <si>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</si>
  <si>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</si>
  <si>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</si>
  <si>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</si>
  <si>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</si>
  <si>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</si>
  <si>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</si>
  <si>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</si>
  <si>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</si>
  <si>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</si>
  <si>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</si>
  <si>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</si>
  <si>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</si>
  <si>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</si>
  <si>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</si>
  <si>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</si>
  <si>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</si>
  <si>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</si>
  <si>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</si>
  <si>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</si>
  <si>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</si>
  <si>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</si>
  <si>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</si>
  <si>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</si>
  <si>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</si>
  <si>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</si>
  <si>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</si>
  <si>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</si>
  <si>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</si>
  <si>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</si>
  <si>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</si>
  <si>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</si>
  <si>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</si>
  <si>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</si>
  <si>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</si>
  <si>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</si>
  <si>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</si>
  <si>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</si>
  <si>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</si>
  <si>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</si>
  <si>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</si>
  <si>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</si>
  <si>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</si>
  <si>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</si>
  <si>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</si>
  <si>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</si>
  <si>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</si>
  <si>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</si>
  <si>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</si>
  <si>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</si>
  <si>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</si>
  <si>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</si>
  <si>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</si>
  <si>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</si>
  <si>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</si>
  <si>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</si>
  <si>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</si>
  <si>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</si>
  <si>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</si>
  <si>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</si>
  <si>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</si>
  <si>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</si>
  <si>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</si>
  <si>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</si>
  <si>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</si>
  <si>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</si>
  <si>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</si>
  <si>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</si>
  <si>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</si>
  <si>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</si>
  <si>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</si>
  <si>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</si>
  <si>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</si>
  <si>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</si>
  <si>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</si>
  <si>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</si>
  <si>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</si>
  <si>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</si>
  <si>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</si>
  <si>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</si>
  <si>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</si>
  <si>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</si>
  <si>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</si>
  <si>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</si>
  <si>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</si>
  <si>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</si>
  <si>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</si>
  <si>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</si>
  <si>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</si>
  <si>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</si>
  <si>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</si>
  <si>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</si>
  <si>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</si>
  <si>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</si>
  <si>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</si>
  <si>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</si>
  <si>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</si>
  <si>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</si>
  <si>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</si>
  <si>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</si>
  <si>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</si>
  <si>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</si>
  <si>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</si>
  <si>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</si>
  <si>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</si>
  <si>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</si>
  <si>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</si>
  <si>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</si>
  <si>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</si>
  <si>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</si>
  <si>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</si>
  <si>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</si>
  <si>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</si>
  <si>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</si>
  <si>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</si>
  <si>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</si>
  <si>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</si>
  <si>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</si>
  <si>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</si>
  <si>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</si>
  <si>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</si>
  <si>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</si>
  <si>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</si>
  <si>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</si>
  <si>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</si>
  <si>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</si>
  <si>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</si>
  <si>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</si>
  <si>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</si>
  <si>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</si>
  <si>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</si>
  <si>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</si>
  <si>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</si>
  <si>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</si>
  <si>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</si>
  <si>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</si>
  <si>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</si>
  <si>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</si>
  <si>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</si>
  <si>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</si>
  <si>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</si>
  <si>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</si>
  <si>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</si>
  <si>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</si>
  <si>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</si>
  <si>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1. Число рабочих дней отчетного периода (декабрь 2009)</t>
  </si>
  <si>
    <t>Структура оборота валют по кассовым сделкам и форвардным контрактам в декабре 2009года (млн.долл. США)</t>
  </si>
  <si>
    <t>Turnover in nominal or notional principal amounts in December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</si>
  <si>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</si>
  <si>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</si>
  <si>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</si>
  <si>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</si>
  <si>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</si>
  <si>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</si>
  <si>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</si>
  <si>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</si>
  <si>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</si>
  <si>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</si>
  <si>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</si>
  <si>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</si>
  <si>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</si>
  <si>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</si>
  <si>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</si>
  <si>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</si>
  <si>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</si>
  <si>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</si>
  <si>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</si>
  <si>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</si>
  <si>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</si>
  <si>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</si>
  <si>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</si>
  <si>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</si>
  <si>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</si>
  <si>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</si>
  <si>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</si>
  <si>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</si>
  <si>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</si>
  <si>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</si>
  <si>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</si>
  <si>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</si>
  <si>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</si>
  <si>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</si>
  <si>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</si>
  <si>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</si>
  <si>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</si>
  <si>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</si>
  <si>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</si>
  <si>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</si>
  <si>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</si>
  <si>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</si>
  <si>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</si>
  <si>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</si>
  <si>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</si>
  <si>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</si>
  <si>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</si>
  <si>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</si>
  <si>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</si>
  <si>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</si>
  <si>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</si>
  <si>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</si>
  <si>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</si>
  <si>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</si>
  <si>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</si>
  <si>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</si>
  <si>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</si>
  <si>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</si>
  <si>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</si>
  <si>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</si>
  <si>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</si>
  <si>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</si>
  <si>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</si>
  <si>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</si>
  <si>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</si>
  <si>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</si>
  <si>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</si>
  <si>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</si>
  <si>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</si>
  <si>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</si>
  <si>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</si>
  <si>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</si>
  <si>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</si>
  <si>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</si>
  <si>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</si>
  <si>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</si>
  <si>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</si>
  <si>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</si>
  <si>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</si>
  <si>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</si>
  <si>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</si>
  <si>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</si>
  <si>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</si>
  <si>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</si>
  <si>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</si>
  <si>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</si>
  <si>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</si>
  <si>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</si>
  <si>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</si>
  <si>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</si>
  <si>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</si>
  <si>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</si>
  <si>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</si>
  <si>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</si>
  <si>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</si>
  <si>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</si>
  <si>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</si>
  <si>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</si>
  <si>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</si>
  <si>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</si>
  <si>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</si>
  <si>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</si>
  <si>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</si>
  <si>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</si>
  <si>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</si>
  <si>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</si>
  <si>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</si>
  <si>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</si>
  <si>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</si>
  <si>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</si>
  <si>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</si>
  <si>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</si>
  <si>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</si>
  <si>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</si>
  <si>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</si>
  <si>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</si>
  <si>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</si>
  <si>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</si>
  <si>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</si>
  <si>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</si>
  <si>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</si>
  <si>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</si>
  <si>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</si>
  <si>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</si>
  <si>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</si>
  <si>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</si>
  <si>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</si>
  <si>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</si>
  <si>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</si>
  <si>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</si>
  <si>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</si>
  <si>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</si>
  <si>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</si>
  <si>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</si>
  <si>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</si>
  <si>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</si>
  <si>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</si>
  <si>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</si>
  <si>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</si>
  <si>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</si>
  <si>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</si>
  <si>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</si>
  <si>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</si>
  <si>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</si>
  <si>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</si>
  <si>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</si>
  <si>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</si>
  <si>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</si>
  <si>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</si>
  <si>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</si>
  <si>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</si>
  <si>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</si>
  <si>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</si>
  <si>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</si>
  <si>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</si>
  <si>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</si>
  <si>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</si>
  <si>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</si>
  <si>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</si>
  <si>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</si>
  <si>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</si>
  <si>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</si>
  <si>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</si>
  <si>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</si>
  <si>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</si>
  <si>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</si>
  <si>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</si>
  <si>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</si>
  <si>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</si>
  <si>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</si>
  <si>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</si>
  <si>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</si>
  <si>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</si>
  <si>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</si>
  <si>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</si>
  <si>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</si>
  <si>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</si>
  <si>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</si>
  <si>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</si>
  <si>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</si>
  <si>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</si>
  <si>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</si>
  <si>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</si>
  <si>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</si>
  <si>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</si>
  <si>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</si>
  <si>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</si>
  <si>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</si>
  <si>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</si>
  <si>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</si>
  <si>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</si>
  <si>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</si>
  <si>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</si>
  <si>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</si>
  <si>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</si>
  <si>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</si>
  <si>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</si>
  <si>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</si>
  <si>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</si>
  <si>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</si>
  <si>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</si>
  <si>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</si>
  <si>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</si>
  <si>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</si>
  <si>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</si>
  <si>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</si>
  <si>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</si>
  <si>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</si>
  <si>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</si>
  <si>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</si>
  <si>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</si>
  <si>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</si>
  <si>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</si>
  <si>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</si>
  <si>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</si>
  <si>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</si>
  <si>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</si>
  <si>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</si>
  <si>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</si>
  <si>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</si>
  <si>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</si>
  <si>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</si>
  <si>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</si>
  <si>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</si>
  <si>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</si>
  <si>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</si>
  <si>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</si>
  <si>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</si>
  <si>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</si>
  <si>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</si>
  <si>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</si>
  <si>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</si>
  <si>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</si>
  <si>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</si>
  <si>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</si>
  <si>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</si>
  <si>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</si>
  <si>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</si>
  <si>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</si>
  <si>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</si>
  <si>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</si>
  <si>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</si>
  <si>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</si>
  <si>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</si>
  <si>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</si>
  <si>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</si>
  <si>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</si>
  <si>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</si>
  <si>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</si>
  <si>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</si>
  <si>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</si>
  <si>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</si>
  <si>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</si>
  <si>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</si>
  <si>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</si>
  <si>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</si>
  <si>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</si>
  <si>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</si>
  <si>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</si>
  <si>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</si>
  <si>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</si>
  <si>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</si>
  <si>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</si>
  <si>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</si>
  <si>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</si>
  <si>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</si>
  <si>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</si>
  <si>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</si>
  <si>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</si>
  <si>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</si>
  <si>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</si>
  <si>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</si>
  <si>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</si>
  <si>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</si>
  <si>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</si>
  <si>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</si>
  <si>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</si>
  <si>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</si>
  <si>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</si>
  <si>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</si>
  <si>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</si>
  <si>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</si>
  <si>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</si>
  <si>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</si>
  <si>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</si>
  <si>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</si>
  <si>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</si>
  <si>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</si>
  <si>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</si>
  <si>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</si>
  <si>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</si>
  <si>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</si>
  <si>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</si>
  <si>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</si>
  <si>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</si>
  <si>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</si>
  <si>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</si>
  <si>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</si>
  <si>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</si>
  <si>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</si>
  <si>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</si>
  <si>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</si>
  <si>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</si>
  <si>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</si>
  <si>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</si>
  <si>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</si>
  <si>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</si>
  <si>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</si>
  <si>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</si>
  <si>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</si>
  <si>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</si>
  <si>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</si>
  <si>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</si>
  <si>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</si>
  <si>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</si>
  <si>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</si>
  <si>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</si>
  <si>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</si>
  <si>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</si>
  <si>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</si>
  <si>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</si>
  <si>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</si>
  <si>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</si>
  <si>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</si>
  <si>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</si>
  <si>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</si>
  <si>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</si>
  <si>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</si>
  <si>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</si>
  <si>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</si>
  <si>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</si>
  <si>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</si>
  <si>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</si>
  <si>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</si>
  <si>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</si>
  <si>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</si>
  <si>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</si>
  <si>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</si>
  <si>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</si>
  <si>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</si>
  <si>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</si>
  <si>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</si>
  <si>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</si>
  <si>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</si>
  <si>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</si>
  <si>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</si>
  <si>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</si>
  <si>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</si>
  <si>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</si>
  <si>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</si>
  <si>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</si>
  <si>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</si>
  <si>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ТЮМЕНСКАЯ ОБЛАСТЬ</t>
  </si>
  <si>
    <t>САРАТОВСКАЯ ОБЛАСТЬ</t>
  </si>
  <si>
    <t>РЕСПУБЛИКА КОМИ</t>
  </si>
  <si>
    <t>КАЛУЖСКАЯ ОБЛАСТЬ</t>
  </si>
  <si>
    <t>РЕСПУБЛИКА ТАТАРСТАН</t>
  </si>
  <si>
    <t>СМОЛЕНСКАЯ ОБЛАСТЬ</t>
  </si>
  <si>
    <t>КАЛИНИНГРАДСКАЯ ОБЛАСТЬ</t>
  </si>
  <si>
    <t>ВОЛОГОДСКАЯ ОБЛАСТЬ</t>
  </si>
  <si>
    <t>ЧЕЛЯБИНСКАЯ ОБЛАСТЬ</t>
  </si>
  <si>
    <t>ПЕРМСКИЙ КРАЙ</t>
  </si>
  <si>
    <t>ЛЕНИНГРАДСКАЯ ОБЛАСТЬ</t>
  </si>
  <si>
    <t>ИВАНОВСКАЯ ОБЛАСТЬ</t>
  </si>
  <si>
    <t>КИРОВСКАЯ ОБЛАСТЬ</t>
  </si>
  <si>
    <t>ОРЕНБУРГСКАЯ ОБЛАСТЬ</t>
  </si>
  <si>
    <t>РЕСПУБЛИКА ДАГЕСТАН</t>
  </si>
  <si>
    <t>РЕСПУБЛИКА БАШКОРТОСТАН</t>
  </si>
  <si>
    <t>ТВЕРСКАЯ ОБЛАСТЬ</t>
  </si>
  <si>
    <t>КАМЧАТСКИЙ КРАЙ</t>
  </si>
  <si>
    <t>РЕСПУБЛИКА САХА(ЯКУТИЯ)</t>
  </si>
  <si>
    <t>МУРМАНСКАЯ ОБЛАСТЬ</t>
  </si>
  <si>
    <t>ОМСКАЯ ОБЛАСТЬ</t>
  </si>
  <si>
    <t>ИРКУТСКАЯ ОБЛАСТЬ</t>
  </si>
  <si>
    <t>КРАСНОДАРСКИЙ КРАЙ</t>
  </si>
  <si>
    <t>ТУЛЬСКАЯ ОБЛАСТЬ</t>
  </si>
  <si>
    <t>РЕСПУБЛИКА МОРДОВИЯ</t>
  </si>
  <si>
    <t>ЛИПЕЦКАЯ ОБЛАСТЬ</t>
  </si>
  <si>
    <t>КРАСНОЯРСКИЙ КРАЙ</t>
  </si>
  <si>
    <t>САХАЛИНСКАЯ ОБЛАСТЬ</t>
  </si>
  <si>
    <t>ЯРОСЛАВСКАЯ ОБЛАСТЬ</t>
  </si>
  <si>
    <t>КАРАЧАЕВО-ЧЕРКЕССКАЯ РЕСПУБЛИКА</t>
  </si>
  <si>
    <t>ХАБАРОВСКИЙ КРАЙ</t>
  </si>
  <si>
    <t>АЛТАЙСКИЙ КРАЙ</t>
  </si>
  <si>
    <t>ЗАБАЙКАЛЬСКИЙ КРАЙ</t>
  </si>
  <si>
    <t>СТАВРОПОЛЬСКИЙ КРАЙ</t>
  </si>
  <si>
    <t>КЕМЕРОВСКАЯ ОБЛАСТЬ</t>
  </si>
  <si>
    <t>МОСКОВСКАЯ ОБЛАСТЬ</t>
  </si>
  <si>
    <t>РЕСПУБЛИКА СЕВЕРНАЯ ОСЕТИЯ-АЛАНИЯ</t>
  </si>
  <si>
    <t>УДМУРТСКАЯ РЕСПУБЛИКА</t>
  </si>
  <si>
    <t>КУРСКАЯ ОБЛАСТЬ</t>
  </si>
  <si>
    <t>ПСКОВСКАЯ ОБЛАСТЬ</t>
  </si>
  <si>
    <t>ВОРОНЕЖСКАЯ ОБЛАСТЬ</t>
  </si>
  <si>
    <t>ВОЛГОГРАДСКАЯ ОБЛАСТЬ</t>
  </si>
  <si>
    <t>КАБАРДИНО-БАЛКАРСКАЯ РЕСПУБЛИКА</t>
  </si>
  <si>
    <t>РЕСПУБЛИКА ХАКАСИЯ</t>
  </si>
  <si>
    <t>ТОМСКАЯ ОБЛАСТЬ</t>
  </si>
  <si>
    <t>МАГАДАНСКАЯ ОБЛАСТЬ</t>
  </si>
  <si>
    <t>КОСТРОМСКАЯ ОБЛАСТЬ</t>
  </si>
  <si>
    <t>РЯЗАНСКАЯ ОБЛАСТЬ</t>
  </si>
  <si>
    <t>ПЕНЗЕНСКАЯ ОБЛАСТЬ</t>
  </si>
  <si>
    <t>АСТРАХАНСКАЯ ОБЛАСТЬ</t>
  </si>
  <si>
    <t>БЕЛГОРОДСКАЯ ОБЛАСТЬ</t>
  </si>
  <si>
    <t>КУРГАНСКАЯ ОБЛАСТЬ</t>
  </si>
  <si>
    <t>АРХАНГЕЛЬСКАЯ ОБЛАСТЬ</t>
  </si>
  <si>
    <t>РЕСПУБЛИКА КАЛМЫКИЯ</t>
  </si>
  <si>
    <t>ВЛАДИМИРСКАЯ ОБЛАСТЬ</t>
  </si>
  <si>
    <t>ТАМБОВСКАЯ ОБЛАСТЬ</t>
  </si>
  <si>
    <t>РЕСПУБЛИКА БУРЯТИЯ</t>
  </si>
  <si>
    <t>УЛЬЯНОВСКАЯ ОБЛАСТЬ</t>
  </si>
  <si>
    <t>РЕСПУБЛИКА ИНГУШЕТИЯ</t>
  </si>
  <si>
    <t>ЧУВАШСКАЯ РЕСПУБЛИКА</t>
  </si>
  <si>
    <t>РЕСПУБЛИКА АЛТАЙ</t>
  </si>
  <si>
    <t>НОВГОРОДСКАЯ ОБЛАСТЬ</t>
  </si>
  <si>
    <t>РЕСПУБЛИКА КАРЕЛИЯ</t>
  </si>
  <si>
    <t>РЕСПУБЛИКА АДЫГЕЯ</t>
  </si>
  <si>
    <t>Географическая структура межбанковского оборота кассового рынка пары RUB/USD по местонахождению контрагента-нерезидента.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</si>
  <si>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</si>
  <si>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</si>
  <si>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</si>
  <si>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</si>
  <si>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</si>
  <si>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</si>
  <si>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</si>
  <si>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</si>
  <si>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</si>
  <si>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</si>
  <si>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</si>
  <si>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</si>
  <si>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</si>
  <si>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</si>
  <si>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</si>
  <si>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</si>
  <si>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</si>
  <si>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</si>
  <si>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</si>
  <si>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</si>
  <si>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</si>
  <si>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</si>
  <si>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</si>
  <si>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</si>
  <si>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ИСЛАНДИЯ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</si>
  <si>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</si>
  <si>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</si>
  <si>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</si>
  <si>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</si>
  <si>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</si>
  <si>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</si>
  <si>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</si>
  <si>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</si>
  <si>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</si>
  <si>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</si>
  <si>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</si>
  <si>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</si>
  <si>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</si>
  <si>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</si>
  <si>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</si>
  <si>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</si>
  <si>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</si>
  <si>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</si>
  <si>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</si>
  <si>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</si>
  <si>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</si>
  <si>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</si>
  <si>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</si>
  <si>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БОСНИЯ И ГЕРЦЕГОВИНА</t>
  </si>
  <si>
    <t>СЛОВЕНИЯ</t>
  </si>
  <si>
    <t>ЧЕРНОГОРИЯ</t>
  </si>
  <si>
    <t>ВЬЕТНАМ</t>
  </si>
  <si>
    <t>ГОНКОНГ</t>
  </si>
  <si>
    <t>ГРУЗИЯ</t>
  </si>
  <si>
    <t>ИЗРАИЛЬ</t>
  </si>
  <si>
    <t>ИНДИЯ</t>
  </si>
  <si>
    <t>КОРЕЯ, РЕСПУБЛИКА</t>
  </si>
  <si>
    <t>КУВЕЙТ</t>
  </si>
  <si>
    <t>МОНГОЛИЯ</t>
  </si>
  <si>
    <t>НЕПАЛ</t>
  </si>
  <si>
    <t>ОБЪЕДИНЕННЫЕ АРАБСКИЕ ЭМИРАТЫ</t>
  </si>
  <si>
    <t>СИНГАПУР</t>
  </si>
  <si>
    <t>СИРИЙСКАЯ АРАБСКАЯ РЕСПУБЛИКА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</si>
  <si>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</si>
  <si>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</si>
  <si>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</si>
  <si>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</si>
  <si>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</si>
  <si>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</si>
  <si>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</si>
  <si>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сделок swap пары RUB/USD по местонахождению контрагента-нерезидента.</t>
  </si>
  <si>
    <t>ВЕНГРИЯ</t>
  </si>
  <si>
    <t>Географическая структура межбанковского оборота кассового рынка пары EUR/USD по местонахождению контрагента-нерезидента.</t>
  </si>
  <si>
    <t>ДОМИНИКА</t>
  </si>
  <si>
    <t>ГРЕЦИЯ</t>
  </si>
  <si>
    <t>ИТАЛИЯ</t>
  </si>
  <si>
    <t>СЕРБИЯ</t>
  </si>
  <si>
    <t>ЛИВАН</t>
  </si>
  <si>
    <t>Географическая структура межбанковского оборота сделок swap пары EUR/USD по местонахождению контрагента-нерезидента.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</si>
  <si>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</si>
  <si>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БРЯНСКАЯ ОБЛАСТЬ</t>
  </si>
  <si>
    <t>РЕСПУБЛИКА МАРИЙ 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</si>
</sst>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  <font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3" fontId="88" fillId="0" borderId="18" xfId="0" applyNumberFormat="1" applyFont="1" applyFill="1" applyBorder="1" applyAlignment="1">
      <alignment horizontal="center" vertical="center"/>
    </xf>
    <xf numFmtId="9" fontId="89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9B-4721-96DE-2E46DB0376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9B-4721-96DE-2E46DB0376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9B-4721-96DE-2E46DB0376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9B-4721-96DE-2E46DB0376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9B-4721-96DE-2E46DB0376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9B-4721-96DE-2E46DB03764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9B-4721-96DE-2E46DB03764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9B-4721-96DE-2E46DB03764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9B-4721-96DE-2E46DB03764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9B-4721-96DE-2E46DB03764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69B-4721-96DE-2E46DB03764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69B-4721-96DE-2E46DB03764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69B-4721-96DE-2E46DB03764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69B-4721-96DE-2E46DB03764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69B-4721-96DE-2E46DB03764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69B-4721-96DE-2E46DB03764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69B-4721-96DE-2E46DB03764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69B-4721-96DE-2E46DB03764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69B-4721-96DE-2E46DB03764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69B-4721-96DE-2E46DB03764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69B-4721-96DE-2E46DB03764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69B-4721-96DE-2E46DB03764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69B-4721-96DE-2E46DB03764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69B-4721-96DE-2E46DB03764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69B-4721-96DE-2E46DB03764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F69B-4721-96DE-2E46DB03764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69B-4721-96DE-2E46DB03764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F69B-4721-96DE-2E46DB03764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69B-4721-96DE-2E46DB03764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F69B-4721-96DE-2E46DB03764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69B-4721-96DE-2E46DB03764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F69B-4721-96DE-2E46DB03764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69B-4721-96DE-2E46DB03764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F69B-4721-96DE-2E46DB03764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69B-4721-96DE-2E46DB03764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F69B-4721-96DE-2E46DB03764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69B-4721-96DE-2E46DB03764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F69B-4721-96DE-2E46DB03764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69B-4721-96DE-2E46DB03764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F69B-4721-96DE-2E46DB03764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69B-4721-96DE-2E46DB03764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F69B-4721-96DE-2E46DB03764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69B-4721-96DE-2E46DB03764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F69B-4721-96DE-2E46DB037648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F69B-4721-96DE-2E46DB037648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F69B-4721-96DE-2E46DB037648}"/>
              </c:ext>
            </c:extLst>
          </c:dPt>
          <c:cat>
            <c:strRef>
              <c:f>'Geo6'!$B$4:$B$73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ЛЕНИНГРАДСКАЯ ОБЛАСТЬ</c:v>
                </c:pt>
                <c:pt idx="5">
                  <c:v>ИРКУТСКАЯ ОБЛАСТЬ</c:v>
                </c:pt>
                <c:pt idx="6">
                  <c:v>ЧЕЛЯБИНСКАЯ ОБЛАСТЬ</c:v>
                </c:pt>
                <c:pt idx="7">
                  <c:v>СВЕРДЛОВСКАЯ ОБЛАСТЬ</c:v>
                </c:pt>
                <c:pt idx="8">
                  <c:v>КАЛИНИНГРАДСКАЯ ОБЛАСТЬ</c:v>
                </c:pt>
                <c:pt idx="9">
                  <c:v>ТЮМЕНСКАЯ ОБЛАСТЬ</c:v>
                </c:pt>
                <c:pt idx="10">
                  <c:v>САМАРСКАЯ ОБЛАСТЬ</c:v>
                </c:pt>
                <c:pt idx="11">
                  <c:v>ВОЛОГОДСКАЯ ОБЛАСТЬ</c:v>
                </c:pt>
                <c:pt idx="12">
                  <c:v>РОСТОВСКАЯ ОБЛАСТЬ</c:v>
                </c:pt>
                <c:pt idx="13">
                  <c:v>ТВЕРСКАЯ ОБЛАСТЬ</c:v>
                </c:pt>
                <c:pt idx="14">
                  <c:v>РЕСПУБЛИКА ДАГЕСТАН</c:v>
                </c:pt>
                <c:pt idx="15">
                  <c:v>ОМСКАЯ ОБЛАСТЬ</c:v>
                </c:pt>
                <c:pt idx="16">
                  <c:v>РЕСПУБЛИКА ТАТАРСТАН</c:v>
                </c:pt>
                <c:pt idx="17">
                  <c:v>КИРОВСКАЯ ОБЛАСТЬ</c:v>
                </c:pt>
                <c:pt idx="18">
                  <c:v>ПРИМОРСКИЙ КРАЙ</c:v>
                </c:pt>
                <c:pt idx="19">
                  <c:v>НОВОСИБИРСКАЯ ОБЛАСТЬ</c:v>
                </c:pt>
                <c:pt idx="20">
                  <c:v>НИЖЕГОРОДСКАЯ ОБЛАСТЬ</c:v>
                </c:pt>
                <c:pt idx="21">
                  <c:v>ОРЕНБУРГСКАЯ ОБЛАСТЬ</c:v>
                </c:pt>
                <c:pt idx="22">
                  <c:v>РЕСПУБЛИКА БАШКОРТОСТАН</c:v>
                </c:pt>
                <c:pt idx="23">
                  <c:v>КРАСНОДАРСКИЙ КРАЙ</c:v>
                </c:pt>
                <c:pt idx="24">
                  <c:v>ИВАНОВСКАЯ ОБЛАСТЬ</c:v>
                </c:pt>
                <c:pt idx="25">
                  <c:v>ПЕРМСКИЙ КРАЙ</c:v>
                </c:pt>
                <c:pt idx="26">
                  <c:v>РЕСПУБЛИКА МОРДОВИЯ</c:v>
                </c:pt>
                <c:pt idx="27">
                  <c:v>ЛИПЕЦКАЯ ОБЛАСТЬ</c:v>
                </c:pt>
                <c:pt idx="28">
                  <c:v>РЯЗАНСКАЯ ОБЛАСТЬ</c:v>
                </c:pt>
                <c:pt idx="29">
                  <c:v>ТУЛЬСКАЯ ОБЛАСТЬ</c:v>
                </c:pt>
                <c:pt idx="30">
                  <c:v>УДМУРТСКАЯ РЕСПУБЛИКА</c:v>
                </c:pt>
                <c:pt idx="31">
                  <c:v>РЕСПУБЛИКА КОМИ</c:v>
                </c:pt>
                <c:pt idx="32">
                  <c:v>ЯРОСЛАВСКАЯ ОБЛАСТЬ</c:v>
                </c:pt>
                <c:pt idx="33">
                  <c:v>ВОРОНЕЖСКАЯ ОБЛАСТЬ</c:v>
                </c:pt>
                <c:pt idx="34">
                  <c:v>АМУРСКАЯ ОБЛАСТЬ</c:v>
                </c:pt>
                <c:pt idx="35">
                  <c:v>СТАВРОПОЛЬСКИЙ КРАЙ</c:v>
                </c:pt>
                <c:pt idx="36">
                  <c:v>СМОЛЕНСКАЯ ОБЛАСТЬ</c:v>
                </c:pt>
                <c:pt idx="37">
                  <c:v>САХАЛИНСКАЯ ОБЛАСТЬ</c:v>
                </c:pt>
                <c:pt idx="38">
                  <c:v>ВОЛГОГРАДСКАЯ ОБЛАСТЬ</c:v>
                </c:pt>
                <c:pt idx="39">
                  <c:v>ПСКОВСКАЯ ОБЛАСТЬ</c:v>
                </c:pt>
                <c:pt idx="40">
                  <c:v>РЕСПУБЛИКА ХАКАСИЯ</c:v>
                </c:pt>
                <c:pt idx="41">
                  <c:v>РЕСПУБЛИКА СЕВЕРНАЯ ОСЕТИЯ-АЛАНИЯ</c:v>
                </c:pt>
                <c:pt idx="42">
                  <c:v>РЕСПУБЛИКА САХА(ЯКУТИЯ)</c:v>
                </c:pt>
                <c:pt idx="43">
                  <c:v>БРЯНСКАЯ ОБЛАСТЬ</c:v>
                </c:pt>
                <c:pt idx="44">
                  <c:v>КАБАРДИНО-БАЛКАРСКАЯ РЕСПУБЛИКА</c:v>
                </c:pt>
                <c:pt idx="45">
                  <c:v>КУРСКАЯ ОБЛАСТЬ</c:v>
                </c:pt>
              </c:strCache>
            </c:strRef>
          </c:cat>
          <c:val>
            <c:numRef>
              <c:f>'Geo6'!$A$4:$A$73</c:f>
              <c:numCache>
                <c:formatCode>0.00%</c:formatCode>
                <c:ptCount val="46"/>
                <c:pt idx="0">
                  <c:v>0.76987400774059911</c:v>
                </c:pt>
                <c:pt idx="1">
                  <c:v>7.4233584193205332E-2</c:v>
                </c:pt>
                <c:pt idx="2">
                  <c:v>5.097053568930001E-2</c:v>
                </c:pt>
                <c:pt idx="3">
                  <c:v>2.9530577956271179E-2</c:v>
                </c:pt>
                <c:pt idx="4">
                  <c:v>1.7130736249520617E-2</c:v>
                </c:pt>
                <c:pt idx="5">
                  <c:v>1.011322405263027E-2</c:v>
                </c:pt>
                <c:pt idx="6">
                  <c:v>8.4843208545359854E-3</c:v>
                </c:pt>
                <c:pt idx="7">
                  <c:v>8.2655632773907736E-3</c:v>
                </c:pt>
                <c:pt idx="8">
                  <c:v>4.4800240280806723E-3</c:v>
                </c:pt>
                <c:pt idx="9">
                  <c:v>3.0139407316353405E-3</c:v>
                </c:pt>
                <c:pt idx="10">
                  <c:v>2.5715856187993966E-3</c:v>
                </c:pt>
                <c:pt idx="11">
                  <c:v>2.0781065086969822E-3</c:v>
                </c:pt>
                <c:pt idx="12">
                  <c:v>1.7762124656639489E-3</c:v>
                </c:pt>
                <c:pt idx="13">
                  <c:v>1.6177618109973308E-3</c:v>
                </c:pt>
                <c:pt idx="14">
                  <c:v>1.3517485150989586E-3</c:v>
                </c:pt>
                <c:pt idx="15">
                  <c:v>1.2845453045072684E-3</c:v>
                </c:pt>
                <c:pt idx="16">
                  <c:v>1.1957994273773841E-3</c:v>
                </c:pt>
                <c:pt idx="17">
                  <c:v>1.1260658541448437E-3</c:v>
                </c:pt>
                <c:pt idx="18">
                  <c:v>1.0976416570789669E-3</c:v>
                </c:pt>
                <c:pt idx="19">
                  <c:v>9.0297942476342391E-4</c:v>
                </c:pt>
                <c:pt idx="20">
                  <c:v>8.8885038385781072E-4</c:v>
                </c:pt>
                <c:pt idx="21">
                  <c:v>7.2591488761561678E-4</c:v>
                </c:pt>
                <c:pt idx="22">
                  <c:v>6.0790796300642296E-4</c:v>
                </c:pt>
                <c:pt idx="23">
                  <c:v>5.9436835499231382E-4</c:v>
                </c:pt>
                <c:pt idx="24">
                  <c:v>5.7220886145184805E-4</c:v>
                </c:pt>
                <c:pt idx="25">
                  <c:v>5.2121648518406157E-4</c:v>
                </c:pt>
                <c:pt idx="26">
                  <c:v>4.5979280629919868E-4</c:v>
                </c:pt>
                <c:pt idx="27">
                  <c:v>4.207319072304934E-4</c:v>
                </c:pt>
                <c:pt idx="28">
                  <c:v>4.0772542384631195E-4</c:v>
                </c:pt>
                <c:pt idx="29">
                  <c:v>3.6061956736734799E-4</c:v>
                </c:pt>
                <c:pt idx="30">
                  <c:v>3.3648003325644101E-4</c:v>
                </c:pt>
                <c:pt idx="31">
                  <c:v>3.1043013476204375E-4</c:v>
                </c:pt>
                <c:pt idx="32">
                  <c:v>2.5098534449258963E-4</c:v>
                </c:pt>
                <c:pt idx="33">
                  <c:v>2.0180583460056338E-4</c:v>
                </c:pt>
                <c:pt idx="34">
                  <c:v>1.8566731188868473E-4</c:v>
                </c:pt>
                <c:pt idx="35">
                  <c:v>1.8127178777061005E-4</c:v>
                </c:pt>
                <c:pt idx="36">
                  <c:v>1.6172725043836302E-4</c:v>
                </c:pt>
                <c:pt idx="37">
                  <c:v>1.5373910611469498E-4</c:v>
                </c:pt>
                <c:pt idx="38">
                  <c:v>1.5173441020856345E-4</c:v>
                </c:pt>
                <c:pt idx="39">
                  <c:v>1.399294175130237E-4</c:v>
                </c:pt>
                <c:pt idx="40">
                  <c:v>1.3355562964955764E-4</c:v>
                </c:pt>
                <c:pt idx="41">
                  <c:v>1.2300176664904944E-4</c:v>
                </c:pt>
                <c:pt idx="42">
                  <c:v>1.2117638458793879E-4</c:v>
                </c:pt>
                <c:pt idx="43">
                  <c:v>1.0399193440677418E-4</c:v>
                </c:pt>
                <c:pt idx="44">
                  <c:v>9.3136672587826834E-5</c:v>
                </c:pt>
                <c:pt idx="45">
                  <c:v>9.1704175562716913E-5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69B-4721-96DE-2E46DB03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7D-4A75-A9B5-4319D14DA0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7D-4A75-A9B5-4319D14DA0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7D-4A75-A9B5-4319D14DA0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7D-4A75-A9B5-4319D14DA0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7D-4A75-A9B5-4319D14DA0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7D-4A75-A9B5-4319D14DA05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7D-4A75-A9B5-4319D14DA05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7D-4A75-A9B5-4319D14DA05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97D-4A75-A9B5-4319D14DA05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97D-4A75-A9B5-4319D14DA05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97D-4A75-A9B5-4319D14DA05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97D-4A75-A9B5-4319D14DA05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97D-4A75-A9B5-4319D14DA05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97D-4A75-A9B5-4319D14DA05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97D-4A75-A9B5-4319D14DA05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97D-4A75-A9B5-4319D14DA05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97D-4A75-A9B5-4319D14DA05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97D-4A75-A9B5-4319D14DA05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97D-4A75-A9B5-4319D14DA05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97D-4A75-A9B5-4319D14DA05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97D-4A75-A9B5-4319D14DA05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97D-4A75-A9B5-4319D14DA05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97D-4A75-A9B5-4319D14DA05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97D-4A75-A9B5-4319D14DA05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97D-4A75-A9B5-4319D14DA05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97D-4A75-A9B5-4319D14DA05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97D-4A75-A9B5-4319D14DA05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97D-4A75-A9B5-4319D14DA05B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97D-4A75-A9B5-4319D14DA05B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97D-4A75-A9B5-4319D14DA05B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97D-4A75-A9B5-4319D14DA05B}"/>
              </c:ext>
            </c:extLst>
          </c:dPt>
          <c:cat>
            <c:strRef>
              <c:f>'Geo5'!$B$4:$B$76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СВЕРДЛОВСКАЯ ОБЛАСТЬ</c:v>
                </c:pt>
                <c:pt idx="6">
                  <c:v>РЕСПУБЛИКА КОМИ</c:v>
                </c:pt>
                <c:pt idx="7">
                  <c:v>КАЛУЖСКАЯ ОБЛАСТЬ</c:v>
                </c:pt>
                <c:pt idx="8">
                  <c:v>РЕСПУБЛИКА ТАТАРСТАН</c:v>
                </c:pt>
                <c:pt idx="9">
                  <c:v>СМОЛЕНСКАЯ ОБЛАСТЬ</c:v>
                </c:pt>
                <c:pt idx="10">
                  <c:v>КАЛИНИНГРАДСКАЯ ОБЛАСТЬ</c:v>
                </c:pt>
                <c:pt idx="11">
                  <c:v>ВОЛОГОДСКАЯ ОБЛАСТЬ</c:v>
                </c:pt>
                <c:pt idx="12">
                  <c:v>ЧЕЛЯБИНСКАЯ ОБЛАСТЬ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ЛЕНИНГРАДСКАЯ ОБЛАСТЬ</c:v>
                </c:pt>
                <c:pt idx="16">
                  <c:v>ПРИМОРСКИЙ КРАЙ</c:v>
                </c:pt>
                <c:pt idx="17">
                  <c:v>САМАРСКАЯ ОБЛАСТЬ</c:v>
                </c:pt>
                <c:pt idx="18">
                  <c:v>ИВАНОВСКАЯ ОБЛАСТЬ</c:v>
                </c:pt>
                <c:pt idx="19">
                  <c:v>КИРОВСКАЯ ОБЛАСТЬ</c:v>
                </c:pt>
                <c:pt idx="20">
                  <c:v>ОРЕНБУРГСКАЯ ОБЛАСТЬ</c:v>
                </c:pt>
                <c:pt idx="21">
                  <c:v>РЕСПУБЛИКА ДАГЕСТАН</c:v>
                </c:pt>
                <c:pt idx="22">
                  <c:v>РЕСПУБЛИКА БАШКОРТОСТАН</c:v>
                </c:pt>
                <c:pt idx="23">
                  <c:v>ТВЕРСКАЯ ОБЛАСТЬ</c:v>
                </c:pt>
                <c:pt idx="24">
                  <c:v>КАМЧАТСКИЙ КРАЙ</c:v>
                </c:pt>
                <c:pt idx="25">
                  <c:v>РЕСПУБЛИКА САХА(ЯКУТИЯ)</c:v>
                </c:pt>
                <c:pt idx="26">
                  <c:v>МУРМАНСКАЯ ОБЛАСТЬ</c:v>
                </c:pt>
                <c:pt idx="27">
                  <c:v>ОМСКАЯ ОБЛАСТЬ</c:v>
                </c:pt>
                <c:pt idx="28">
                  <c:v>ИРКУТСКАЯ ОБЛАСТЬ</c:v>
                </c:pt>
                <c:pt idx="29">
                  <c:v>НИЖЕГОРОДСКАЯ ОБЛАСТЬ</c:v>
                </c:pt>
                <c:pt idx="30">
                  <c:v>КРАСНОДАРСКИЙ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31"/>
                <c:pt idx="0">
                  <c:v>0.91124317066157434</c:v>
                </c:pt>
                <c:pt idx="1">
                  <c:v>4.206553061661663E-2</c:v>
                </c:pt>
                <c:pt idx="2">
                  <c:v>2.1877413309471249E-2</c:v>
                </c:pt>
                <c:pt idx="3">
                  <c:v>7.0512223963798727E-3</c:v>
                </c:pt>
                <c:pt idx="4">
                  <c:v>5.1853803181599488E-3</c:v>
                </c:pt>
                <c:pt idx="5">
                  <c:v>2.1332613504571412E-3</c:v>
                </c:pt>
                <c:pt idx="6">
                  <c:v>1.5600842011538533E-3</c:v>
                </c:pt>
                <c:pt idx="7">
                  <c:v>1.4519395067436568E-3</c:v>
                </c:pt>
                <c:pt idx="8">
                  <c:v>1.3254219290966367E-3</c:v>
                </c:pt>
                <c:pt idx="9">
                  <c:v>9.9930482410955871E-4</c:v>
                </c:pt>
                <c:pt idx="10">
                  <c:v>8.1210522630942609E-4</c:v>
                </c:pt>
                <c:pt idx="11">
                  <c:v>4.7314650957588043E-4</c:v>
                </c:pt>
                <c:pt idx="12">
                  <c:v>4.4267472589606651E-4</c:v>
                </c:pt>
                <c:pt idx="13">
                  <c:v>4.2896512573288543E-4</c:v>
                </c:pt>
                <c:pt idx="14">
                  <c:v>4.1546750792378461E-4</c:v>
                </c:pt>
                <c:pt idx="15">
                  <c:v>3.7898354945696631E-4</c:v>
                </c:pt>
                <c:pt idx="16">
                  <c:v>2.3519912887129624E-4</c:v>
                </c:pt>
                <c:pt idx="17">
                  <c:v>2.1763864686617435E-4</c:v>
                </c:pt>
                <c:pt idx="18">
                  <c:v>1.9373247585183247E-4</c:v>
                </c:pt>
                <c:pt idx="19">
                  <c:v>1.5256419181100753E-4</c:v>
                </c:pt>
                <c:pt idx="20">
                  <c:v>1.4008138778731933E-4</c:v>
                </c:pt>
                <c:pt idx="21">
                  <c:v>1.17880488791137E-4</c:v>
                </c:pt>
                <c:pt idx="22">
                  <c:v>1.1534268485446446E-4</c:v>
                </c:pt>
                <c:pt idx="23">
                  <c:v>1.1306322337775215E-4</c:v>
                </c:pt>
                <c:pt idx="24">
                  <c:v>7.3019949558526332E-5</c:v>
                </c:pt>
                <c:pt idx="25">
                  <c:v>6.5620037143440815E-5</c:v>
                </c:pt>
                <c:pt idx="26">
                  <c:v>6.1668508421114149E-5</c:v>
                </c:pt>
                <c:pt idx="27">
                  <c:v>5.8384800419553651E-5</c:v>
                </c:pt>
                <c:pt idx="28">
                  <c:v>5.5247918460014831E-5</c:v>
                </c:pt>
                <c:pt idx="29">
                  <c:v>5.4331869214146764E-5</c:v>
                </c:pt>
                <c:pt idx="30">
                  <c:v>5.3162231839653951E-5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97D-4A75-A9B5-4319D14D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1F-46D3-821C-1E37BC5C36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1F-46D3-821C-1E37BC5C36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1F-46D3-821C-1E37BC5C36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1F-46D3-821C-1E37BC5C36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1F-46D3-821C-1E37BC5C36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1F-46D3-821C-1E37BC5C3650}"/>
              </c:ext>
            </c:extLst>
          </c:dPt>
          <c:cat>
            <c:strRef>
              <c:f>'Geo4'!$B$4:$B$9</c:f>
              <c:strCache>
                <c:ptCount val="6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НОВАЯ ЗЕЛАНДИЯ</c:v>
                </c:pt>
              </c:strCache>
            </c:strRef>
          </c:cat>
          <c:val>
            <c:numRef>
              <c:f>'Geo4'!$A$4:$A$9</c:f>
              <c:numCache>
                <c:formatCode>0.00%</c:formatCode>
                <c:ptCount val="6"/>
                <c:pt idx="0">
                  <c:v>0.82592667811941722</c:v>
                </c:pt>
                <c:pt idx="1">
                  <c:v>8.1434542340285798E-2</c:v>
                </c:pt>
                <c:pt idx="2">
                  <c:v>7.4688467206732584E-2</c:v>
                </c:pt>
                <c:pt idx="3">
                  <c:v>1.2997512901069911E-2</c:v>
                </c:pt>
                <c:pt idx="4">
                  <c:v>4.5328434818539256E-3</c:v>
                </c:pt>
                <c:pt idx="5">
                  <c:v>4.1995920393061233E-4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1F-46D3-821C-1E37BC5C3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28-4134-99F6-31962402C0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28-4134-99F6-31962402C0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28-4134-99F6-31962402C0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28-4134-99F6-31962402C0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28-4134-99F6-31962402C0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28-4134-99F6-31962402C0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28-4134-99F6-31962402C0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28-4134-99F6-31962402C02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F28-4134-99F6-31962402C02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F28-4134-99F6-31962402C021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ЮЖНАЯ АМЕРИКА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0.90389713287528062</c:v>
                </c:pt>
                <c:pt idx="1">
                  <c:v>4.3122895918199941E-2</c:v>
                </c:pt>
                <c:pt idx="2">
                  <c:v>4.0279374322659309E-2</c:v>
                </c:pt>
                <c:pt idx="3">
                  <c:v>6.5090421124321734E-3</c:v>
                </c:pt>
                <c:pt idx="4">
                  <c:v>4.1699948628809921E-3</c:v>
                </c:pt>
                <c:pt idx="5">
                  <c:v>8.0237839148058381E-4</c:v>
                </c:pt>
                <c:pt idx="6">
                  <c:v>6.7074043681038384E-4</c:v>
                </c:pt>
                <c:pt idx="7">
                  <c:v>3.2507129819549251E-4</c:v>
                </c:pt>
                <c:pt idx="8">
                  <c:v>2.2287619198147613E-4</c:v>
                </c:pt>
                <c:pt idx="9">
                  <c:v>4.7552138241186347E-7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28-4134-99F6-31962402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5D-4F7B-B626-4ACF286226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5D-4F7B-B626-4ACF286226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5D-4F7B-B626-4ACF286226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5D-4F7B-B626-4ACF286226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5D-4F7B-B626-4ACF286226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5D-4F7B-B626-4ACF286226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5D-4F7B-B626-4ACF286226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5D-4F7B-B626-4ACF286226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5D-4F7B-B626-4ACF286226F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5D-4F7B-B626-4ACF286226F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5D-4F7B-B626-4ACF286226F4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0.89263845081756421</c:v>
                </c:pt>
                <c:pt idx="1">
                  <c:v>4.3275542621252168E-2</c:v>
                </c:pt>
                <c:pt idx="2">
                  <c:v>2.9648580227608457E-2</c:v>
                </c:pt>
                <c:pt idx="3">
                  <c:v>1.6334189318080367E-2</c:v>
                </c:pt>
                <c:pt idx="4">
                  <c:v>7.0327827572337406E-3</c:v>
                </c:pt>
                <c:pt idx="5">
                  <c:v>3.8795334776679925E-3</c:v>
                </c:pt>
                <c:pt idx="6">
                  <c:v>3.874677574268215E-3</c:v>
                </c:pt>
                <c:pt idx="7">
                  <c:v>1.7324859911451327E-3</c:v>
                </c:pt>
                <c:pt idx="8">
                  <c:v>1.5277521567760479E-3</c:v>
                </c:pt>
                <c:pt idx="9">
                  <c:v>3.5019235026077143E-5</c:v>
                </c:pt>
                <c:pt idx="10">
                  <c:v>2.0980470894609434E-5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5D-4F7B-B626-4ACF2862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CE-46F6-A157-640FD6BA0C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CE-46F6-A157-640FD6BA0C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CE-46F6-A157-640FD6BA0C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CE-46F6-A157-640FD6BA0C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CE-46F6-A157-640FD6BA0C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CE-46F6-A157-640FD6BA0C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CE-46F6-A157-640FD6BA0CA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CE-46F6-A157-640FD6BA0CA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4CE-46F6-A157-640FD6BA0CA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CE-46F6-A157-640FD6BA0CA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4CE-46F6-A157-640FD6BA0CA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CE-46F6-A157-640FD6BA0CAC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  <c:pt idx="11">
                  <c:v>ТУРЦИЯ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0.75884359293651182</c:v>
                </c:pt>
                <c:pt idx="1">
                  <c:v>0.12359064881671314</c:v>
                </c:pt>
                <c:pt idx="2">
                  <c:v>6.2238072729486879E-2</c:v>
                </c:pt>
                <c:pt idx="3">
                  <c:v>2.6304898356353416E-2</c:v>
                </c:pt>
                <c:pt idx="4">
                  <c:v>1.8028939317975959E-2</c:v>
                </c:pt>
                <c:pt idx="5">
                  <c:v>7.833954204398379E-3</c:v>
                </c:pt>
                <c:pt idx="6">
                  <c:v>2.2447971741601509E-3</c:v>
                </c:pt>
                <c:pt idx="7">
                  <c:v>6.3881585511466705E-4</c:v>
                </c:pt>
                <c:pt idx="8">
                  <c:v>2.274605316941717E-4</c:v>
                </c:pt>
                <c:pt idx="9">
                  <c:v>2.8319099156040049E-5</c:v>
                </c:pt>
                <c:pt idx="10">
                  <c:v>1.3844879485732241E-5</c:v>
                </c:pt>
                <c:pt idx="11">
                  <c:v>6.6489946102117226E-6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CE-46F6-A157-640FD6BA0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30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786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0.76987400774059911</v>
      </c>
      <c r="B4" s="468" t="s">
        <v>292</v>
      </c>
    </row>
    <row r="5" spans="1:13" ht="15" customHeight="1">
      <c r="A5" s="467">
        <v>7.4233584193205332E-2</v>
      </c>
      <c r="B5" s="468" t="s">
        <v>643</v>
      </c>
    </row>
    <row r="6" spans="1:13" ht="15" customHeight="1">
      <c r="A6" s="467">
        <v>5.097053568930001E-2</v>
      </c>
      <c r="B6" s="468" t="s">
        <v>645</v>
      </c>
    </row>
    <row r="7" spans="1:13" ht="15" customHeight="1">
      <c r="A7" s="467">
        <v>2.9530577956271179E-2</v>
      </c>
      <c r="B7" s="468" t="s">
        <v>300</v>
      </c>
    </row>
    <row r="8" spans="1:13" ht="15" customHeight="1">
      <c r="A8" s="467">
        <v>1.7130736249520617E-2</v>
      </c>
      <c r="B8" s="468" t="s">
        <v>652</v>
      </c>
    </row>
    <row r="9" spans="1:13" ht="15" customHeight="1">
      <c r="A9" s="467">
        <v>1.011322405263027E-2</v>
      </c>
      <c r="B9" s="468" t="s">
        <v>663</v>
      </c>
    </row>
    <row r="10" spans="1:13" ht="15" customHeight="1">
      <c r="A10" s="467">
        <v>8.4843208545359854E-3</v>
      </c>
      <c r="B10" s="468" t="s">
        <v>650</v>
      </c>
    </row>
    <row r="11" spans="1:13" ht="15" customHeight="1">
      <c r="A11" s="467">
        <v>8.2655632773907736E-3</v>
      </c>
      <c r="B11" s="468" t="s">
        <v>326</v>
      </c>
    </row>
    <row r="12" spans="1:13" ht="15" customHeight="1">
      <c r="A12" s="467">
        <v>4.4800240280806723E-3</v>
      </c>
      <c r="B12" s="468" t="s">
        <v>648</v>
      </c>
    </row>
    <row r="13" spans="1:13" ht="15" customHeight="1">
      <c r="A13" s="467">
        <v>3.0139407316353405E-3</v>
      </c>
      <c r="B13" s="468" t="s">
        <v>642</v>
      </c>
    </row>
    <row r="14" spans="1:13" ht="15" customHeight="1">
      <c r="A14" s="467">
        <v>2.5715856187993966E-3</v>
      </c>
      <c r="B14" s="468" t="s">
        <v>297</v>
      </c>
    </row>
    <row r="15" spans="1:13" ht="15" customHeight="1">
      <c r="A15" s="467">
        <v>2.0781065086969822E-3</v>
      </c>
      <c r="B15" s="468" t="s">
        <v>649</v>
      </c>
    </row>
    <row r="16" spans="1:13" ht="15" customHeight="1">
      <c r="A16" s="467">
        <v>1.7762124656639489E-3</v>
      </c>
      <c r="B16" s="468" t="s">
        <v>305</v>
      </c>
    </row>
    <row r="17" spans="1:2" ht="15" customHeight="1">
      <c r="A17" s="472">
        <v>1.6177618109973308E-3</v>
      </c>
      <c r="B17" s="466" t="s">
        <v>658</v>
      </c>
    </row>
    <row r="18" spans="1:2" ht="15" customHeight="1">
      <c r="A18" s="472">
        <v>1.3517485150989586E-3</v>
      </c>
      <c r="B18" s="466" t="s">
        <v>656</v>
      </c>
    </row>
    <row r="19" spans="1:2" ht="15" customHeight="1">
      <c r="A19" s="472">
        <v>1.2845453045072684E-3</v>
      </c>
      <c r="B19" s="466" t="s">
        <v>662</v>
      </c>
    </row>
    <row r="20" spans="1:2" ht="15" customHeight="1">
      <c r="A20" s="472">
        <v>1.1957994273773841E-3</v>
      </c>
      <c r="B20" s="466" t="s">
        <v>646</v>
      </c>
    </row>
    <row r="21" spans="1:2" ht="15" customHeight="1">
      <c r="A21" s="472">
        <v>1.1260658541448437E-3</v>
      </c>
      <c r="B21" s="466" t="s">
        <v>654</v>
      </c>
    </row>
    <row r="22" spans="1:2" ht="15" customHeight="1">
      <c r="A22" s="472">
        <v>1.0976416570789669E-3</v>
      </c>
      <c r="B22" s="466" t="s">
        <v>347</v>
      </c>
    </row>
    <row r="23" spans="1:2" ht="15" customHeight="1">
      <c r="A23" s="472">
        <v>9.0297942476342391E-4</v>
      </c>
      <c r="B23" s="466" t="s">
        <v>317</v>
      </c>
    </row>
    <row r="24" spans="1:2" ht="15" customHeight="1">
      <c r="A24" s="472">
        <v>8.8885038385781072E-4</v>
      </c>
      <c r="B24" s="466" t="s">
        <v>312</v>
      </c>
    </row>
    <row r="25" spans="1:2" ht="15" customHeight="1">
      <c r="A25" s="472">
        <v>7.2591488761561678E-4</v>
      </c>
      <c r="B25" s="466" t="s">
        <v>655</v>
      </c>
    </row>
    <row r="26" spans="1:2" ht="15" customHeight="1">
      <c r="A26" s="472">
        <v>6.0790796300642296E-4</v>
      </c>
      <c r="B26" s="466" t="s">
        <v>657</v>
      </c>
    </row>
    <row r="27" spans="1:2" ht="15" customHeight="1">
      <c r="A27" s="472">
        <v>5.9436835499231382E-4</v>
      </c>
      <c r="B27" s="466" t="s">
        <v>664</v>
      </c>
    </row>
    <row r="28" spans="1:2" ht="15" customHeight="1">
      <c r="A28" s="472">
        <v>5.7220886145184805E-4</v>
      </c>
      <c r="B28" s="466" t="s">
        <v>653</v>
      </c>
    </row>
    <row r="29" spans="1:2" ht="15" customHeight="1">
      <c r="A29" s="472">
        <v>5.2121648518406157E-4</v>
      </c>
      <c r="B29" s="466" t="s">
        <v>651</v>
      </c>
    </row>
    <row r="30" spans="1:2" ht="15" customHeight="1">
      <c r="A30" s="472">
        <v>4.5979280629919868E-4</v>
      </c>
      <c r="B30" s="466" t="s">
        <v>666</v>
      </c>
    </row>
    <row r="31" spans="1:2" ht="15" customHeight="1">
      <c r="A31" s="472">
        <v>4.207319072304934E-4</v>
      </c>
      <c r="B31" s="466" t="s">
        <v>667</v>
      </c>
    </row>
    <row r="32" spans="1:2" ht="15" customHeight="1">
      <c r="A32" s="472">
        <v>4.0772542384631195E-4</v>
      </c>
      <c r="B32" s="466" t="s">
        <v>689</v>
      </c>
    </row>
    <row r="33" spans="1:2" ht="15" customHeight="1">
      <c r="A33" s="472">
        <v>3.6061956736734799E-4</v>
      </c>
      <c r="B33" s="466" t="s">
        <v>665</v>
      </c>
    </row>
    <row r="34" spans="1:2" ht="15" customHeight="1">
      <c r="A34" s="472">
        <v>3.3648003325644101E-4</v>
      </c>
      <c r="B34" s="466" t="s">
        <v>679</v>
      </c>
    </row>
    <row r="35" spans="1:2" ht="15" customHeight="1">
      <c r="A35" s="472">
        <v>3.1043013476204375E-4</v>
      </c>
      <c r="B35" s="466" t="s">
        <v>644</v>
      </c>
    </row>
    <row r="36" spans="1:2" ht="15" customHeight="1">
      <c r="A36" s="472">
        <v>2.5098534449258963E-4</v>
      </c>
      <c r="B36" s="466" t="s">
        <v>670</v>
      </c>
    </row>
    <row r="37" spans="1:2" ht="15" customHeight="1">
      <c r="A37" s="472">
        <v>2.0180583460056338E-4</v>
      </c>
      <c r="B37" s="466" t="s">
        <v>682</v>
      </c>
    </row>
    <row r="38" spans="1:2" ht="15" customHeight="1">
      <c r="A38" s="472">
        <v>1.8566731188868473E-4</v>
      </c>
      <c r="B38" s="466" t="s">
        <v>388</v>
      </c>
    </row>
    <row r="39" spans="1:2" ht="15" customHeight="1">
      <c r="A39" s="472">
        <v>1.8127178777061005E-4</v>
      </c>
      <c r="B39" s="466" t="s">
        <v>675</v>
      </c>
    </row>
    <row r="40" spans="1:2" ht="15" customHeight="1">
      <c r="A40" s="472">
        <v>1.6172725043836302E-4</v>
      </c>
      <c r="B40" s="466" t="s">
        <v>647</v>
      </c>
    </row>
    <row r="41" spans="1:2" ht="15" customHeight="1">
      <c r="A41" s="472">
        <v>1.5373910611469498E-4</v>
      </c>
      <c r="B41" s="466" t="s">
        <v>669</v>
      </c>
    </row>
    <row r="42" spans="1:2" ht="15" customHeight="1">
      <c r="A42" s="472">
        <v>1.5173441020856345E-4</v>
      </c>
      <c r="B42" s="466" t="s">
        <v>683</v>
      </c>
    </row>
    <row r="43" spans="1:2" ht="15" customHeight="1">
      <c r="A43" s="472">
        <v>1.399294175130237E-4</v>
      </c>
      <c r="B43" s="466" t="s">
        <v>681</v>
      </c>
    </row>
    <row r="44" spans="1:2" ht="15" customHeight="1">
      <c r="A44" s="472">
        <v>1.3355562964955764E-4</v>
      </c>
      <c r="B44" s="466" t="s">
        <v>685</v>
      </c>
    </row>
    <row r="45" spans="1:2" ht="15" customHeight="1">
      <c r="A45" s="472">
        <v>1.2300176664904944E-4</v>
      </c>
      <c r="B45" s="466" t="s">
        <v>678</v>
      </c>
    </row>
    <row r="46" spans="1:2" ht="15" customHeight="1">
      <c r="A46" s="472">
        <v>1.2117638458793879E-4</v>
      </c>
      <c r="B46" s="466" t="s">
        <v>660</v>
      </c>
    </row>
    <row r="47" spans="1:2" ht="15" customHeight="1">
      <c r="A47" s="472">
        <v>1.0399193440677418E-4</v>
      </c>
      <c r="B47" s="466" t="s">
        <v>787</v>
      </c>
    </row>
    <row r="48" spans="1:2" ht="15" customHeight="1">
      <c r="A48" s="472">
        <v>9.3136672587826834E-5</v>
      </c>
      <c r="B48" s="466" t="s">
        <v>684</v>
      </c>
    </row>
    <row r="49" spans="1:2" ht="15" customHeight="1">
      <c r="A49" s="472">
        <v>9.1704175562716913E-5</v>
      </c>
      <c r="B49" s="466" t="s">
        <v>680</v>
      </c>
    </row>
    <row r="50" spans="1:2" ht="15" hidden="1" customHeight="1">
      <c r="A50" s="472">
        <v>8.491678337266994E-5</v>
      </c>
      <c r="B50" s="466" t="s">
        <v>673</v>
      </c>
    </row>
    <row r="51" spans="1:2" ht="15" hidden="1" customHeight="1">
      <c r="A51" s="472">
        <v>6.1684497722165932E-5</v>
      </c>
      <c r="B51" s="466" t="s">
        <v>692</v>
      </c>
    </row>
    <row r="52" spans="1:2" ht="15" hidden="1" customHeight="1">
      <c r="A52" s="472">
        <v>5.683955293650749E-5</v>
      </c>
      <c r="B52" s="466" t="s">
        <v>661</v>
      </c>
    </row>
    <row r="53" spans="1:2" ht="15" hidden="1" customHeight="1">
      <c r="A53" s="472">
        <v>5.3405612350357142E-5</v>
      </c>
      <c r="B53" s="466" t="s">
        <v>677</v>
      </c>
    </row>
    <row r="54" spans="1:2" ht="15" hidden="1" customHeight="1">
      <c r="A54" s="472">
        <v>4.5755166546144671E-5</v>
      </c>
      <c r="B54" s="466" t="s">
        <v>676</v>
      </c>
    </row>
    <row r="55" spans="1:2" ht="15" hidden="1" customHeight="1">
      <c r="A55" s="472">
        <v>3.4531395981879094E-5</v>
      </c>
      <c r="B55" s="466" t="s">
        <v>701</v>
      </c>
    </row>
    <row r="56" spans="1:2" ht="15" hidden="1" customHeight="1">
      <c r="A56" s="472">
        <v>3.3455220351746172E-5</v>
      </c>
      <c r="B56" s="466" t="s">
        <v>668</v>
      </c>
    </row>
    <row r="57" spans="1:2" ht="15" hidden="1" customHeight="1">
      <c r="A57" s="472">
        <v>3.2519550640547419E-5</v>
      </c>
      <c r="B57" s="466" t="s">
        <v>690</v>
      </c>
    </row>
    <row r="58" spans="1:2" ht="15" hidden="1" customHeight="1">
      <c r="A58" s="472">
        <v>2.9265016119420447E-5</v>
      </c>
      <c r="B58" s="466" t="s">
        <v>703</v>
      </c>
    </row>
    <row r="59" spans="1:2" ht="15" hidden="1" customHeight="1">
      <c r="A59" s="472">
        <v>2.3624920261497766E-5</v>
      </c>
      <c r="B59" s="466" t="s">
        <v>704</v>
      </c>
    </row>
    <row r="60" spans="1:2" ht="15" hidden="1" customHeight="1">
      <c r="A60" s="472">
        <v>2.3446666151506649E-5</v>
      </c>
      <c r="B60" s="466" t="s">
        <v>700</v>
      </c>
    </row>
    <row r="61" spans="1:2" ht="15" hidden="1" customHeight="1">
      <c r="A61" s="472">
        <v>2.2921542401803186E-5</v>
      </c>
      <c r="B61" s="466" t="s">
        <v>674</v>
      </c>
    </row>
    <row r="62" spans="1:2" ht="15" hidden="1" customHeight="1">
      <c r="A62" s="472">
        <v>2.2628281998591898E-5</v>
      </c>
      <c r="B62" s="466" t="s">
        <v>659</v>
      </c>
    </row>
    <row r="63" spans="1:2" ht="15" hidden="1" customHeight="1">
      <c r="A63" s="472">
        <v>1.9376328047537189E-5</v>
      </c>
      <c r="B63" s="466" t="s">
        <v>688</v>
      </c>
    </row>
    <row r="64" spans="1:2" ht="15" hidden="1" customHeight="1">
      <c r="A64" s="472">
        <v>1.6425327714909174E-5</v>
      </c>
      <c r="B64" s="466" t="s">
        <v>696</v>
      </c>
    </row>
    <row r="65" spans="1:2" ht="15" hidden="1" customHeight="1">
      <c r="A65" s="472">
        <v>1.291071927150014E-5</v>
      </c>
      <c r="B65" s="466" t="s">
        <v>694</v>
      </c>
    </row>
    <row r="66" spans="1:2" ht="15" hidden="1" customHeight="1">
      <c r="A66" s="472">
        <v>8.0788132812067716E-6</v>
      </c>
      <c r="B66" s="466" t="s">
        <v>697</v>
      </c>
    </row>
    <row r="67" spans="1:2" ht="15" hidden="1" customHeight="1">
      <c r="A67" s="472">
        <v>5.7430594908056659E-6</v>
      </c>
      <c r="B67" s="466" t="s">
        <v>686</v>
      </c>
    </row>
    <row r="68" spans="1:2" ht="15" hidden="1" customHeight="1">
      <c r="A68" s="472">
        <v>3.6672134676819772E-6</v>
      </c>
      <c r="B68" s="466" t="s">
        <v>671</v>
      </c>
    </row>
    <row r="69" spans="1:2" ht="15" hidden="1" customHeight="1">
      <c r="A69" s="472">
        <v>3.611313041116765E-6</v>
      </c>
      <c r="B69" s="466" t="s">
        <v>788</v>
      </c>
    </row>
    <row r="70" spans="1:2" ht="15" hidden="1" customHeight="1">
      <c r="A70" s="472">
        <v>2.3199754249593118E-6</v>
      </c>
      <c r="B70" s="466" t="s">
        <v>693</v>
      </c>
    </row>
    <row r="71" spans="1:2" ht="15" hidden="1" customHeight="1">
      <c r="A71" s="472">
        <v>1.812770180757565E-6</v>
      </c>
      <c r="B71" s="466" t="s">
        <v>699</v>
      </c>
    </row>
    <row r="72" spans="1:2" ht="15" hidden="1" customHeight="1">
      <c r="A72" s="472">
        <v>1.5505386284150817E-6</v>
      </c>
      <c r="B72" s="466" t="s">
        <v>698</v>
      </c>
    </row>
    <row r="73" spans="1:2" ht="15" hidden="1" customHeight="1">
      <c r="A73" s="472">
        <v>6.9647407950127433E-7</v>
      </c>
      <c r="B73" s="466" t="s">
        <v>702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23" sqref="F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288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217314.49275473168</v>
      </c>
      <c r="E13" s="401">
        <f>'A1'!E13</f>
        <v>8015.4187783399911</v>
      </c>
      <c r="F13" s="401">
        <f>'A1'!F13</f>
        <v>5.0155029800000008</v>
      </c>
      <c r="G13" s="401">
        <f>'A1'!G13</f>
        <v>30.778329599999999</v>
      </c>
      <c r="H13" s="401">
        <f>'A1'!H13</f>
        <v>7.6918161100000004</v>
      </c>
      <c r="I13" s="401">
        <f>'A1'!I13</f>
        <v>2.5956224799999998</v>
      </c>
      <c r="J13" s="401">
        <f>'A1'!J13</f>
        <v>0</v>
      </c>
      <c r="K13" s="401">
        <f>'A1'!K13</f>
        <v>0</v>
      </c>
      <c r="L13" s="401">
        <f>'A1'!L13</f>
        <v>0.20614449000000001</v>
      </c>
      <c r="M13" s="401">
        <f>'A1'!M13</f>
        <v>225376.19894873165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174326.2339921516</v>
      </c>
      <c r="E14" s="401">
        <f>'A1'!E14</f>
        <v>6546.8518732799912</v>
      </c>
      <c r="F14" s="401">
        <f>'A1'!F14</f>
        <v>5.0155029800000008</v>
      </c>
      <c r="G14" s="401">
        <f>'A1'!G14</f>
        <v>6.209993429999999</v>
      </c>
      <c r="H14" s="401">
        <f>'A1'!H14</f>
        <v>7.6918161100000004</v>
      </c>
      <c r="I14" s="401">
        <f>'A1'!I14</f>
        <v>2.5956224799999998</v>
      </c>
      <c r="J14" s="401">
        <f>'A1'!J14</f>
        <v>0</v>
      </c>
      <c r="K14" s="401">
        <f>'A1'!K14</f>
        <v>0</v>
      </c>
      <c r="L14" s="401">
        <f>'A1'!L14</f>
        <v>0.20614449000000001</v>
      </c>
      <c r="M14" s="401">
        <f>'A1'!M14</f>
        <v>180894.80494492158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42988.258762580066</v>
      </c>
      <c r="E15" s="401">
        <f>'A1'!E15</f>
        <v>1468.5669050600002</v>
      </c>
      <c r="F15" s="401">
        <f>'A1'!F15</f>
        <v>0</v>
      </c>
      <c r="G15" s="401">
        <f>'A1'!G15</f>
        <v>24.568336170000002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44481.394003810063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93781.513392769848</v>
      </c>
      <c r="E16" s="401">
        <f>'A1'!E16</f>
        <v>9659.477290580011</v>
      </c>
      <c r="F16" s="401">
        <f>'A1'!F16</f>
        <v>2.6703685400000001</v>
      </c>
      <c r="G16" s="401">
        <f>'A1'!G16</f>
        <v>4.4311703399999995</v>
      </c>
      <c r="H16" s="401">
        <f>'A1'!H16</f>
        <v>36.102586519999996</v>
      </c>
      <c r="I16" s="401">
        <f>'A1'!I16</f>
        <v>1.2400412500000002</v>
      </c>
      <c r="J16" s="401">
        <f>'A1'!J16</f>
        <v>0</v>
      </c>
      <c r="K16" s="401">
        <f>'A1'!K16</f>
        <v>1.6327990000000001E-2</v>
      </c>
      <c r="L16" s="401">
        <f>'A1'!L16</f>
        <v>157.3628881999999</v>
      </c>
      <c r="M16" s="401">
        <f>'A1'!M16</f>
        <v>103642.81406618987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49232.404379169879</v>
      </c>
      <c r="E17" s="401">
        <f>'A1'!E17</f>
        <v>6267.820657810008</v>
      </c>
      <c r="F17" s="401">
        <f>'A1'!F17</f>
        <v>2.5999897199999999</v>
      </c>
      <c r="G17" s="401">
        <f>'A1'!G17</f>
        <v>4.0937471399999996</v>
      </c>
      <c r="H17" s="401">
        <f>'A1'!H17</f>
        <v>35.781250749999998</v>
      </c>
      <c r="I17" s="401">
        <f>'A1'!I17</f>
        <v>1.2400412500000002</v>
      </c>
      <c r="J17" s="401">
        <f>'A1'!J17</f>
        <v>0</v>
      </c>
      <c r="K17" s="401">
        <f>'A1'!K17</f>
        <v>0</v>
      </c>
      <c r="L17" s="401">
        <f>'A1'!L17</f>
        <v>2.26933249</v>
      </c>
      <c r="M17" s="401">
        <f>'A1'!M17</f>
        <v>55546.209398329891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44549.109013599962</v>
      </c>
      <c r="E18" s="401">
        <f>'A1'!E18</f>
        <v>3391.6566327700029</v>
      </c>
      <c r="F18" s="401">
        <f>'A1'!F18</f>
        <v>7.0378820000000009E-2</v>
      </c>
      <c r="G18" s="401">
        <f>'A1'!G18</f>
        <v>0.33742319999999998</v>
      </c>
      <c r="H18" s="401">
        <f>'A1'!H18</f>
        <v>0.32133577000000002</v>
      </c>
      <c r="I18" s="401">
        <f>'A1'!I18</f>
        <v>0</v>
      </c>
      <c r="J18" s="401">
        <f>'A1'!J18</f>
        <v>0</v>
      </c>
      <c r="K18" s="401">
        <f>'A1'!K18</f>
        <v>1.6327990000000001E-2</v>
      </c>
      <c r="L18" s="401">
        <f>'A1'!L18</f>
        <v>155.09355570999989</v>
      </c>
      <c r="M18" s="401">
        <f>'A1'!M18</f>
        <v>48096.604667859967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217141.72629400005</v>
      </c>
      <c r="E19" s="401">
        <f>'A1'!E19</f>
        <v>12149.03055646999</v>
      </c>
      <c r="F19" s="401">
        <f>'A1'!F19</f>
        <v>247.97313513999981</v>
      </c>
      <c r="G19" s="401">
        <f>'A1'!G19</f>
        <v>156.18003057000007</v>
      </c>
      <c r="H19" s="401">
        <f>'A1'!H19</f>
        <v>85.031632570000014</v>
      </c>
      <c r="I19" s="401">
        <f>'A1'!I19</f>
        <v>6.6405052499999995</v>
      </c>
      <c r="J19" s="401">
        <f>'A1'!J19</f>
        <v>5.6995960000000005E-2</v>
      </c>
      <c r="K19" s="401">
        <f>'A1'!K19</f>
        <v>18.014223130000001</v>
      </c>
      <c r="L19" s="401">
        <f>'A1'!L19</f>
        <v>178.30141460999988</v>
      </c>
      <c r="M19" s="401">
        <f>'A1'!M19</f>
        <v>229982.95478770003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54197.625315819889</v>
      </c>
      <c r="E20" s="401">
        <f>'A1'!E20</f>
        <v>10517.57039415999</v>
      </c>
      <c r="F20" s="401">
        <f>'A1'!F20</f>
        <v>247.33733946999982</v>
      </c>
      <c r="G20" s="401">
        <f>'A1'!G20</f>
        <v>151.65568291000008</v>
      </c>
      <c r="H20" s="401">
        <f>'A1'!H20</f>
        <v>70.029858420000011</v>
      </c>
      <c r="I20" s="401">
        <f>'A1'!I20</f>
        <v>6.5328886999999991</v>
      </c>
      <c r="J20" s="401">
        <f>'A1'!J20</f>
        <v>5.6995960000000005E-2</v>
      </c>
      <c r="K20" s="401">
        <f>'A1'!K20</f>
        <v>17.375114110000002</v>
      </c>
      <c r="L20" s="401">
        <f>'A1'!L20</f>
        <v>174.77149776999988</v>
      </c>
      <c r="M20" s="401">
        <f>'A1'!M20</f>
        <v>65382.955087319882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162944.10097818015</v>
      </c>
      <c r="E21" s="401">
        <f>'A1'!E21</f>
        <v>1631.4601623100009</v>
      </c>
      <c r="F21" s="401">
        <f>'A1'!F21</f>
        <v>0.63579566999999981</v>
      </c>
      <c r="G21" s="401">
        <f>'A1'!G21</f>
        <v>4.5243476599999992</v>
      </c>
      <c r="H21" s="401">
        <f>'A1'!H21</f>
        <v>15.001774150000003</v>
      </c>
      <c r="I21" s="401">
        <f>'A1'!I21</f>
        <v>0.10761655000000001</v>
      </c>
      <c r="J21" s="401">
        <f>'A1'!J21</f>
        <v>0</v>
      </c>
      <c r="K21" s="401">
        <f>'A1'!K21</f>
        <v>0.63910901999999992</v>
      </c>
      <c r="L21" s="401">
        <f>'A1'!L21</f>
        <v>3.5299168400000012</v>
      </c>
      <c r="M21" s="401">
        <f>'A1'!M21</f>
        <v>164599.99970038014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528237.73244150158</v>
      </c>
      <c r="E22" s="401">
        <f>'A1'!E22</f>
        <v>29823.926625389991</v>
      </c>
      <c r="F22" s="401">
        <f>'A1'!F22</f>
        <v>255.65900665999982</v>
      </c>
      <c r="G22" s="401">
        <f>'A1'!G22</f>
        <v>191.38953051000007</v>
      </c>
      <c r="H22" s="401">
        <f>'A1'!H22</f>
        <v>128.82603520000001</v>
      </c>
      <c r="I22" s="401">
        <f>'A1'!I22</f>
        <v>10.476168979999999</v>
      </c>
      <c r="J22" s="401">
        <f>'A1'!J22</f>
        <v>5.6995960000000005E-2</v>
      </c>
      <c r="K22" s="401">
        <f>'A1'!K22</f>
        <v>18.030551120000002</v>
      </c>
      <c r="L22" s="401">
        <f>'A1'!L22</f>
        <v>335.87044729999974</v>
      </c>
      <c r="M22" s="401">
        <f>'A1'!M22</f>
        <v>559001.96780262154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(D13+D16+D25+D28+(D41+D44)*2)/23</f>
        <v>39175.824095979195</v>
      </c>
      <c r="E23" s="474">
        <f>(E13+E16+E25+E28+(E41+E44)*2)/23</f>
        <v>2927.1081896430442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2495.5163791</v>
      </c>
      <c r="E25" s="401">
        <f>'A1'!E25</f>
        <v>131.6712234</v>
      </c>
      <c r="F25" s="401">
        <f>'A1'!F25</f>
        <v>0</v>
      </c>
      <c r="G25" s="401">
        <f>'A1'!G25</f>
        <v>18.37692668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2645.5645291800001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35.440188919999997</v>
      </c>
      <c r="E26" s="401">
        <f>'A1'!E26</f>
        <v>10.319549479999999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45.759738399999996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2460.0761901800001</v>
      </c>
      <c r="E27" s="401">
        <f>'A1'!E27</f>
        <v>121.35167392</v>
      </c>
      <c r="F27" s="401">
        <f>'A1'!F27</f>
        <v>0</v>
      </c>
      <c r="G27" s="401">
        <f>'A1'!G27</f>
        <v>18.37692668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2599.8047907800001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3608.661680019999</v>
      </c>
      <c r="E28" s="401">
        <f>'A1'!E28</f>
        <v>332.13923038999997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3940.8009104099992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2506.5551738999989</v>
      </c>
      <c r="E29" s="401">
        <f>'A1'!E29</f>
        <v>266.74620040999997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2773.3013743099987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1102.1065061200002</v>
      </c>
      <c r="E30" s="401">
        <f>'A1'!E30</f>
        <v>65.393029979999994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1167.4995361000001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952.20756225000014</v>
      </c>
      <c r="E31" s="401">
        <f>'A1'!E31</f>
        <v>406.99058298</v>
      </c>
      <c r="F31" s="401">
        <f>'A1'!F31</f>
        <v>206.69210455000001</v>
      </c>
      <c r="G31" s="401">
        <f>'A1'!G31</f>
        <v>4.5843130700000003</v>
      </c>
      <c r="H31" s="401">
        <f>'A1'!H31</f>
        <v>0</v>
      </c>
      <c r="I31" s="401">
        <f>'A1'!I31</f>
        <v>0</v>
      </c>
      <c r="J31" s="401">
        <f>'A1'!J31</f>
        <v>0.56791548000000003</v>
      </c>
      <c r="K31" s="401">
        <f>'A1'!K31</f>
        <v>24.599600559999999</v>
      </c>
      <c r="L31" s="401">
        <f>'A1'!L31</f>
        <v>0.99020819999999998</v>
      </c>
      <c r="M31" s="401">
        <f>'A1'!M31</f>
        <v>1596.6322870900003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509.12494618000005</v>
      </c>
      <c r="E32" s="401">
        <f>'A1'!E32</f>
        <v>200.63378886999996</v>
      </c>
      <c r="F32" s="401">
        <f>'A1'!F32</f>
        <v>206.69210455000001</v>
      </c>
      <c r="G32" s="401">
        <f>'A1'!G32</f>
        <v>4.5843130700000003</v>
      </c>
      <c r="H32" s="401">
        <f>'A1'!H32</f>
        <v>0</v>
      </c>
      <c r="I32" s="401">
        <f>'A1'!I32</f>
        <v>0</v>
      </c>
      <c r="J32" s="401">
        <f>'A1'!J32</f>
        <v>0.56791548000000003</v>
      </c>
      <c r="K32" s="401">
        <f>'A1'!K32</f>
        <v>24.599600559999999</v>
      </c>
      <c r="L32" s="401">
        <f>'A1'!L32</f>
        <v>0.99020819999999998</v>
      </c>
      <c r="M32" s="401">
        <f>'A1'!M32</f>
        <v>947.19287691000011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443.08261607000009</v>
      </c>
      <c r="E33" s="401">
        <f>'A1'!E33</f>
        <v>206.35679411000001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649.4394101800001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7056.3856213699983</v>
      </c>
      <c r="E34" s="401">
        <f>'A1'!E34</f>
        <v>870.80103677</v>
      </c>
      <c r="F34" s="401">
        <f>'A1'!F34</f>
        <v>206.69210455000001</v>
      </c>
      <c r="G34" s="401">
        <f>'A1'!G34</f>
        <v>22.961239750000001</v>
      </c>
      <c r="H34" s="401">
        <f>'A1'!H34</f>
        <v>0</v>
      </c>
      <c r="I34" s="401">
        <f>'A1'!I34</f>
        <v>0</v>
      </c>
      <c r="J34" s="401">
        <f>'A1'!J34</f>
        <v>0.56791548000000003</v>
      </c>
      <c r="K34" s="401">
        <f>'A1'!K34</f>
        <v>24.599600559999999</v>
      </c>
      <c r="L34" s="401">
        <f>'A1'!L34</f>
        <v>0.99020819999999998</v>
      </c>
      <c r="M34" s="401">
        <f>'A1'!M34</f>
        <v>8182.9977266799979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1089.4926031700004</v>
      </c>
      <c r="E36" s="401">
        <f>'A1'!E36</f>
        <v>251.57501859999996</v>
      </c>
      <c r="F36" s="401">
        <f>'A1'!F36</f>
        <v>0</v>
      </c>
      <c r="G36" s="401">
        <f>'A1'!G36</f>
        <v>19.79563495</v>
      </c>
      <c r="H36" s="401">
        <f>'A1'!H36</f>
        <v>0</v>
      </c>
      <c r="I36" s="401">
        <f>'A1'!I36</f>
        <v>0</v>
      </c>
      <c r="J36" s="401">
        <f>'A1'!J36</f>
        <v>0.13034076</v>
      </c>
      <c r="K36" s="401">
        <f>'A1'!K36</f>
        <v>0</v>
      </c>
      <c r="L36" s="401">
        <f>'A1'!L36</f>
        <v>0.99020819999999998</v>
      </c>
      <c r="M36" s="401">
        <f>'A1'!M36</f>
        <v>1361.9838056800006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4342.6762489099965</v>
      </c>
      <c r="E37" s="401">
        <f>'A1'!E37</f>
        <v>617.8513217200001</v>
      </c>
      <c r="F37" s="401">
        <f>'A1'!F37</f>
        <v>206.69210455000001</v>
      </c>
      <c r="G37" s="401">
        <f>'A1'!G37</f>
        <v>3.1656048000000006</v>
      </c>
      <c r="H37" s="401">
        <f>'A1'!H37</f>
        <v>0</v>
      </c>
      <c r="I37" s="401">
        <f>'A1'!I37</f>
        <v>0</v>
      </c>
      <c r="J37" s="401">
        <f>'A1'!J37</f>
        <v>0.43757472000000003</v>
      </c>
      <c r="K37" s="401">
        <f>'A1'!K37</f>
        <v>24.599600559999999</v>
      </c>
      <c r="L37" s="401">
        <f>'A1'!L37</f>
        <v>0</v>
      </c>
      <c r="M37" s="401">
        <f>'A1'!M37</f>
        <v>5195.4224552599972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1624.2167692600003</v>
      </c>
      <c r="E38" s="401">
        <f>'A1'!E38</f>
        <v>1.37469646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1625.5914657200003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220622.48526870005</v>
      </c>
      <c r="E41" s="401">
        <f>'A1'!E41</f>
        <v>12735.798653019992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233358.28392172005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132288.58348195002</v>
      </c>
      <c r="E42" s="401">
        <f>'A1'!E42</f>
        <v>12320.020171009992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144608.60365296001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88333.901786750022</v>
      </c>
      <c r="E43" s="401">
        <f>'A1'!E43</f>
        <v>415.77848201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88749.680268760028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71299.399731749916</v>
      </c>
      <c r="E44" s="401">
        <f>'A1'!E44</f>
        <v>11856.592266520012</v>
      </c>
      <c r="F44" s="401">
        <f>'A1'!F44</f>
        <v>170.33728005</v>
      </c>
      <c r="G44" s="401">
        <f>'A1'!G44</f>
        <v>2.61696616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7.1891846499999996</v>
      </c>
      <c r="M44" s="401">
        <f>'A1'!M44</f>
        <v>83336.135429129907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49561.808915349946</v>
      </c>
      <c r="E45" s="401">
        <f>'A1'!E45</f>
        <v>10670.600106790012</v>
      </c>
      <c r="F45" s="401">
        <f>'A1'!F45</f>
        <v>0</v>
      </c>
      <c r="G45" s="401">
        <f>'A1'!G45</f>
        <v>2.61696616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60235.02598829996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21737.59081639997</v>
      </c>
      <c r="E46" s="401">
        <f>'A1'!E46</f>
        <v>1185.9921597299999</v>
      </c>
      <c r="F46" s="401">
        <f>'A1'!F46</f>
        <v>170.33728005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7.1891846499999996</v>
      </c>
      <c r="M46" s="401">
        <f>'A1'!M46</f>
        <v>23101.109440829969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22418.489089930015</v>
      </c>
      <c r="E47" s="401">
        <f>'A1'!E47</f>
        <v>1045.4240468799999</v>
      </c>
      <c r="F47" s="401">
        <f>'A1'!F47</f>
        <v>0</v>
      </c>
      <c r="G47" s="401">
        <f>'A1'!G47</f>
        <v>3.2176225500000002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12.955926349999999</v>
      </c>
      <c r="L47" s="401">
        <f>'A1'!L47</f>
        <v>0</v>
      </c>
      <c r="M47" s="401">
        <f>'A1'!M47</f>
        <v>23480.086685710015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3513.4510020700018</v>
      </c>
      <c r="E48" s="401">
        <f>'A1'!E48</f>
        <v>132.5447763</v>
      </c>
      <c r="F48" s="401">
        <f>'A1'!F48</f>
        <v>0</v>
      </c>
      <c r="G48" s="401">
        <f>'A1'!G48</f>
        <v>3.2176225500000002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12.955926349999999</v>
      </c>
      <c r="L48" s="401">
        <f>'A1'!L48</f>
        <v>0</v>
      </c>
      <c r="M48" s="401">
        <f>'A1'!M48</f>
        <v>3662.1693272700022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18905.038087860012</v>
      </c>
      <c r="E49" s="401">
        <f>'A1'!E49</f>
        <v>912.8792705799998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19817.917358440012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314340.37409037998</v>
      </c>
      <c r="E50" s="401">
        <f>'A1'!E50</f>
        <v>25637.814966420003</v>
      </c>
      <c r="F50" s="401">
        <f>'A1'!F50</f>
        <v>170.33728005</v>
      </c>
      <c r="G50" s="401">
        <f>'A1'!G50</f>
        <v>5.8345887100000002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12.955926349999999</v>
      </c>
      <c r="L50" s="401">
        <f>'A1'!L50</f>
        <v>7.1891846499999996</v>
      </c>
      <c r="M50" s="401">
        <f>'A1'!M50</f>
        <v>340174.50603655999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304311.77998234238</v>
      </c>
      <c r="E52" s="401">
        <f>'A1'!E52</f>
        <v>25328.31594830993</v>
      </c>
      <c r="F52" s="401">
        <f>'A1'!F52</f>
        <v>84.818006310000001</v>
      </c>
      <c r="G52" s="401">
        <f>'A1'!G52</f>
        <v>2.61696616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6.4767981999999993</v>
      </c>
      <c r="L52" s="401">
        <f>'A1'!L52</f>
        <v>5.4195171499999999</v>
      </c>
      <c r="M52" s="401">
        <f>'A1'!M52</f>
        <v>329739.42721847229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9911.4675784600004</v>
      </c>
      <c r="E53" s="401">
        <f>'A1'!E53</f>
        <v>309.49901811000001</v>
      </c>
      <c r="F53" s="401">
        <f>'A1'!F53</f>
        <v>85.519273740000003</v>
      </c>
      <c r="G53" s="401">
        <f>'A1'!G53</f>
        <v>3.2176225500000002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6.4791281499999993</v>
      </c>
      <c r="L53" s="401">
        <f>'A1'!L53</f>
        <v>1.7696674999999999</v>
      </c>
      <c r="M53" s="401">
        <f>'A1'!M53</f>
        <v>10317.952288510001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117.12652964999999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117.12652964999999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78154.851766590087</v>
      </c>
      <c r="E13" s="401">
        <f>'A2'!E13</f>
        <v>1711.9969728600004</v>
      </c>
      <c r="F13" s="401">
        <f>'A2'!F13</f>
        <v>4958.8050607300011</v>
      </c>
      <c r="G13" s="401">
        <f>'A2'!G13</f>
        <v>469.74347603000001</v>
      </c>
      <c r="H13" s="401">
        <f>'A2'!H13</f>
        <v>342.63151726000007</v>
      </c>
      <c r="I13" s="401">
        <f>'A2'!I13</f>
        <v>1153.8722495800007</v>
      </c>
      <c r="J13" s="401">
        <f>'A2'!J13</f>
        <v>52.421705869999997</v>
      </c>
      <c r="K13" s="401">
        <f>'A2'!K13</f>
        <v>280.81682447000009</v>
      </c>
      <c r="L13" s="401">
        <f>'A2'!L13</f>
        <v>87125.139573390086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18199.925082330006</v>
      </c>
      <c r="E14" s="401">
        <f>'A2'!E14</f>
        <v>212.90596680999985</v>
      </c>
      <c r="F14" s="401">
        <f>'A2'!F14</f>
        <v>1102.8901546099996</v>
      </c>
      <c r="G14" s="401">
        <f>'A2'!G14</f>
        <v>92.807392329999999</v>
      </c>
      <c r="H14" s="401">
        <f>'A2'!H14</f>
        <v>116.29015927</v>
      </c>
      <c r="I14" s="401">
        <f>'A2'!I14</f>
        <v>2.72338871</v>
      </c>
      <c r="J14" s="401">
        <f>'A2'!J14</f>
        <v>0</v>
      </c>
      <c r="K14" s="401">
        <f>'A2'!K14</f>
        <v>18.068342490000003</v>
      </c>
      <c r="L14" s="401">
        <f>'A2'!L14</f>
        <v>19745.610486550006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59954.926684260077</v>
      </c>
      <c r="E15" s="401">
        <f>'A2'!E15</f>
        <v>1499.0910060500005</v>
      </c>
      <c r="F15" s="401">
        <f>'A2'!F15</f>
        <v>3855.914906120001</v>
      </c>
      <c r="G15" s="401">
        <f>'A2'!G15</f>
        <v>376.93608369999998</v>
      </c>
      <c r="H15" s="401">
        <f>'A2'!H15</f>
        <v>226.34135799000006</v>
      </c>
      <c r="I15" s="401">
        <f>'A2'!I15</f>
        <v>1151.1488608700006</v>
      </c>
      <c r="J15" s="401">
        <f>'A2'!J15</f>
        <v>52.421705869999997</v>
      </c>
      <c r="K15" s="401">
        <f>'A2'!K15</f>
        <v>262.74848198000007</v>
      </c>
      <c r="L15" s="401">
        <f>'A2'!L15</f>
        <v>67379.529086840077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27338.42481701</v>
      </c>
      <c r="E16" s="401">
        <f>'A2'!E16</f>
        <v>1008.9322695599994</v>
      </c>
      <c r="F16" s="401">
        <f>'A2'!F16</f>
        <v>2432.757115100002</v>
      </c>
      <c r="G16" s="401">
        <f>'A2'!G16</f>
        <v>289.78188830999989</v>
      </c>
      <c r="H16" s="401">
        <f>'A2'!H16</f>
        <v>189.43120461000001</v>
      </c>
      <c r="I16" s="401">
        <f>'A2'!I16</f>
        <v>106.57750724000002</v>
      </c>
      <c r="J16" s="401">
        <f>'A2'!J16</f>
        <v>10.57151586</v>
      </c>
      <c r="K16" s="401">
        <f>'A2'!K16</f>
        <v>276.21933843000011</v>
      </c>
      <c r="L16" s="401">
        <f>'A2'!L16</f>
        <v>31652.695656119999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11491.855686329996</v>
      </c>
      <c r="E17" s="401">
        <f>'A2'!E17</f>
        <v>744.87977554999952</v>
      </c>
      <c r="F17" s="401">
        <f>'A2'!F17</f>
        <v>46.930621760000008</v>
      </c>
      <c r="G17" s="401">
        <f>'A2'!G17</f>
        <v>53.517588290000013</v>
      </c>
      <c r="H17" s="401">
        <f>'A2'!H17</f>
        <v>5.0978288800000007</v>
      </c>
      <c r="I17" s="401">
        <f>'A2'!I17</f>
        <v>53.312822679999996</v>
      </c>
      <c r="J17" s="401">
        <f>'A2'!J17</f>
        <v>0</v>
      </c>
      <c r="K17" s="401">
        <f>'A2'!K17</f>
        <v>1.2854039500000005</v>
      </c>
      <c r="L17" s="401">
        <f>'A2'!L17</f>
        <v>12396.879727439997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15846.569130680004</v>
      </c>
      <c r="E18" s="401">
        <f>'A2'!E18</f>
        <v>264.05249400999998</v>
      </c>
      <c r="F18" s="401">
        <f>'A2'!F18</f>
        <v>2385.8264933400019</v>
      </c>
      <c r="G18" s="401">
        <f>'A2'!G18</f>
        <v>236.26430001999987</v>
      </c>
      <c r="H18" s="401">
        <f>'A2'!H18</f>
        <v>184.33337573</v>
      </c>
      <c r="I18" s="401">
        <f>'A2'!I18</f>
        <v>53.264684560000013</v>
      </c>
      <c r="J18" s="401">
        <f>'A2'!J18</f>
        <v>10.57151586</v>
      </c>
      <c r="K18" s="401">
        <f>'A2'!K18</f>
        <v>274.93393448000012</v>
      </c>
      <c r="L18" s="401">
        <f>'A2'!L18</f>
        <v>19255.815928680004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72019.860748419946</v>
      </c>
      <c r="E19" s="401">
        <f>'A2'!E19</f>
        <v>2181.77724253</v>
      </c>
      <c r="F19" s="401">
        <f>'A2'!F19</f>
        <v>5490.9508547100004</v>
      </c>
      <c r="G19" s="401">
        <f>'A2'!G19</f>
        <v>236.70147031000005</v>
      </c>
      <c r="H19" s="401">
        <f>'A2'!H19</f>
        <v>201.18094424000003</v>
      </c>
      <c r="I19" s="401">
        <f>'A2'!I19</f>
        <v>357.69760647000004</v>
      </c>
      <c r="J19" s="401">
        <f>'A2'!J19</f>
        <v>41.393767429999997</v>
      </c>
      <c r="K19" s="401">
        <f>'A2'!K19</f>
        <v>84.601603419999989</v>
      </c>
      <c r="L19" s="401">
        <f>'A2'!L19</f>
        <v>80614.164237529942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7581.3682150799914</v>
      </c>
      <c r="E20" s="401">
        <f>'A2'!E20</f>
        <v>237.06322673000008</v>
      </c>
      <c r="F20" s="401">
        <f>'A2'!F20</f>
        <v>1342.86332124</v>
      </c>
      <c r="G20" s="401">
        <f>'A2'!G20</f>
        <v>105.51244593000006</v>
      </c>
      <c r="H20" s="401">
        <f>'A2'!H20</f>
        <v>58.12238803000001</v>
      </c>
      <c r="I20" s="401">
        <f>'A2'!I20</f>
        <v>221.82530840000004</v>
      </c>
      <c r="J20" s="401">
        <f>'A2'!J20</f>
        <v>28.324260559999999</v>
      </c>
      <c r="K20" s="401">
        <f>'A2'!K20</f>
        <v>42.154635259999992</v>
      </c>
      <c r="L20" s="401">
        <f>'A2'!L20</f>
        <v>9617.2338012299933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64438.492533339951</v>
      </c>
      <c r="E21" s="401">
        <f>'A2'!E21</f>
        <v>1944.7140157999997</v>
      </c>
      <c r="F21" s="401">
        <f>'A2'!F21</f>
        <v>4148.0875334700004</v>
      </c>
      <c r="G21" s="401">
        <f>'A2'!G21</f>
        <v>131.18902437999998</v>
      </c>
      <c r="H21" s="401">
        <f>'A2'!H21</f>
        <v>143.05855621000001</v>
      </c>
      <c r="I21" s="401">
        <f>'A2'!I21</f>
        <v>135.87229807</v>
      </c>
      <c r="J21" s="401">
        <f>'A2'!J21</f>
        <v>13.069506869999996</v>
      </c>
      <c r="K21" s="401">
        <f>'A2'!K21</f>
        <v>42.446968159999997</v>
      </c>
      <c r="L21" s="401">
        <f>'A2'!L21</f>
        <v>70996.930436299954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177513.13733202004</v>
      </c>
      <c r="E22" s="401">
        <f>'A2'!E22</f>
        <v>4902.7064849500002</v>
      </c>
      <c r="F22" s="401">
        <f>'A2'!F22</f>
        <v>12882.513030540003</v>
      </c>
      <c r="G22" s="401">
        <f>'A2'!G22</f>
        <v>996.22683465</v>
      </c>
      <c r="H22" s="401">
        <f>'A2'!H22</f>
        <v>733.24366611000005</v>
      </c>
      <c r="I22" s="401">
        <f>'A2'!I22</f>
        <v>1618.1473632900006</v>
      </c>
      <c r="J22" s="401">
        <f>'A2'!J22</f>
        <v>104.38698915999998</v>
      </c>
      <c r="K22" s="401">
        <f>'A2'!K22</f>
        <v>641.6377663200002</v>
      </c>
      <c r="L22" s="401">
        <f>'A2'!L22</f>
        <v>199391.99946704003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117.46414394</v>
      </c>
      <c r="E25" s="401">
        <f>'A2'!E25</f>
        <v>96.249429889999988</v>
      </c>
      <c r="F25" s="401">
        <f>'A2'!F25</f>
        <v>226.65230000000003</v>
      </c>
      <c r="G25" s="401">
        <f>'A2'!G25</f>
        <v>0</v>
      </c>
      <c r="H25" s="401">
        <f>'A2'!H25</f>
        <v>2.7910995500000002</v>
      </c>
      <c r="I25" s="401">
        <f>'A2'!I25</f>
        <v>2.11048342</v>
      </c>
      <c r="J25" s="401">
        <f>'A2'!J25</f>
        <v>22.668894169999998</v>
      </c>
      <c r="K25" s="401">
        <f>'A2'!K25</f>
        <v>13.497872899999999</v>
      </c>
      <c r="L25" s="401">
        <f>'A2'!L25</f>
        <v>481.43422386999998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7.4529611700000009</v>
      </c>
      <c r="E26" s="401">
        <f>'A2'!E26</f>
        <v>0</v>
      </c>
      <c r="F26" s="401">
        <f>'A2'!F26</f>
        <v>59.66946372000001</v>
      </c>
      <c r="G26" s="401">
        <f>'A2'!G26</f>
        <v>0</v>
      </c>
      <c r="H26" s="401">
        <f>'A2'!H26</f>
        <v>1.496429</v>
      </c>
      <c r="I26" s="401">
        <f>'A2'!I26</f>
        <v>0</v>
      </c>
      <c r="J26" s="401">
        <f>'A2'!J26</f>
        <v>0</v>
      </c>
      <c r="K26" s="401">
        <f>'A2'!K26</f>
        <v>2.8290000000000002</v>
      </c>
      <c r="L26" s="401">
        <f>'A2'!L26</f>
        <v>71.447853890000005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110.01118277</v>
      </c>
      <c r="E27" s="401">
        <f>'A2'!E27</f>
        <v>96.249429889999988</v>
      </c>
      <c r="F27" s="401">
        <f>'A2'!F27</f>
        <v>166.98283628000001</v>
      </c>
      <c r="G27" s="401">
        <f>'A2'!G27</f>
        <v>0</v>
      </c>
      <c r="H27" s="401">
        <f>'A2'!H27</f>
        <v>1.29467055</v>
      </c>
      <c r="I27" s="401">
        <f>'A2'!I27</f>
        <v>2.11048342</v>
      </c>
      <c r="J27" s="401">
        <f>'A2'!J27</f>
        <v>22.668894169999998</v>
      </c>
      <c r="K27" s="401">
        <f>'A2'!K27</f>
        <v>10.668872899999998</v>
      </c>
      <c r="L27" s="401">
        <f>'A2'!L27</f>
        <v>409.98636997999995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2427.6755009399999</v>
      </c>
      <c r="E28" s="401">
        <f>'A2'!E28</f>
        <v>48.374880879999999</v>
      </c>
      <c r="F28" s="401">
        <f>'A2'!F28</f>
        <v>92.077434310000001</v>
      </c>
      <c r="G28" s="401">
        <f>'A2'!G28</f>
        <v>0</v>
      </c>
      <c r="H28" s="401">
        <f>'A2'!H28</f>
        <v>1.0869069099999999</v>
      </c>
      <c r="I28" s="401">
        <f>'A2'!I28</f>
        <v>8.8169929999999994E-2</v>
      </c>
      <c r="J28" s="401">
        <f>'A2'!J28</f>
        <v>0.10018695</v>
      </c>
      <c r="K28" s="401">
        <f>'A2'!K28</f>
        <v>1130.23540022</v>
      </c>
      <c r="L28" s="401">
        <f>'A2'!L28</f>
        <v>3699.63848014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1536.63632446</v>
      </c>
      <c r="E29" s="401">
        <f>'A2'!E29</f>
        <v>1.2788742199999998</v>
      </c>
      <c r="F29" s="401">
        <f>'A2'!F29</f>
        <v>0.24001107999999999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0.10009711</v>
      </c>
      <c r="L29" s="401">
        <f>'A2'!L29</f>
        <v>1538.2553068699999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891.03917647999981</v>
      </c>
      <c r="E30" s="401">
        <f>'A2'!E30</f>
        <v>47.09600666</v>
      </c>
      <c r="F30" s="401">
        <f>'A2'!F30</f>
        <v>91.837423229999999</v>
      </c>
      <c r="G30" s="401">
        <f>'A2'!G30</f>
        <v>0</v>
      </c>
      <c r="H30" s="401">
        <f>'A2'!H30</f>
        <v>1.0869069099999999</v>
      </c>
      <c r="I30" s="401">
        <f>'A2'!I30</f>
        <v>8.8169929999999994E-2</v>
      </c>
      <c r="J30" s="401">
        <f>'A2'!J30</f>
        <v>0.10018695</v>
      </c>
      <c r="K30" s="401">
        <f>'A2'!K30</f>
        <v>1130.13530311</v>
      </c>
      <c r="L30" s="401">
        <f>'A2'!L30</f>
        <v>2161.38317327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199.98362227999996</v>
      </c>
      <c r="E31" s="401">
        <f>'A2'!E31</f>
        <v>5.9622395600000004</v>
      </c>
      <c r="F31" s="401">
        <f>'A2'!F31</f>
        <v>131.03762229</v>
      </c>
      <c r="G31" s="401">
        <f>'A2'!G31</f>
        <v>0</v>
      </c>
      <c r="H31" s="401">
        <f>'A2'!H31</f>
        <v>0</v>
      </c>
      <c r="I31" s="401">
        <f>'A2'!I31</f>
        <v>5.0918529999999997E-2</v>
      </c>
      <c r="J31" s="401">
        <f>'A2'!J31</f>
        <v>0</v>
      </c>
      <c r="K31" s="401">
        <f>'A2'!K31</f>
        <v>0.35399999999999998</v>
      </c>
      <c r="L31" s="401">
        <f>'A2'!L31</f>
        <v>337.38840265999994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168.32582191999998</v>
      </c>
      <c r="E32" s="401">
        <f>'A2'!E32</f>
        <v>0</v>
      </c>
      <c r="F32" s="401">
        <f>'A2'!F32</f>
        <v>4.94714995</v>
      </c>
      <c r="G32" s="401">
        <f>'A2'!G32</f>
        <v>0</v>
      </c>
      <c r="H32" s="401">
        <f>'A2'!H32</f>
        <v>0</v>
      </c>
      <c r="I32" s="401">
        <f>'A2'!I32</f>
        <v>5.0918529999999997E-2</v>
      </c>
      <c r="J32" s="401">
        <f>'A2'!J32</f>
        <v>0</v>
      </c>
      <c r="K32" s="401">
        <f>'A2'!K32</f>
        <v>0</v>
      </c>
      <c r="L32" s="401">
        <f>'A2'!L32</f>
        <v>173.32389039999998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31.657800359999996</v>
      </c>
      <c r="E33" s="401">
        <f>'A2'!E33</f>
        <v>5.9622395600000004</v>
      </c>
      <c r="F33" s="401">
        <f>'A2'!F33</f>
        <v>126.09047233999999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0.35399999999999998</v>
      </c>
      <c r="L33" s="401">
        <f>'A2'!L33</f>
        <v>164.06451225999999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2745.1232671600001</v>
      </c>
      <c r="E34" s="401">
        <f>'A2'!E34</f>
        <v>150.58655032999999</v>
      </c>
      <c r="F34" s="401">
        <f>'A2'!F34</f>
        <v>449.76735660000003</v>
      </c>
      <c r="G34" s="401">
        <f>'A2'!G34</f>
        <v>0</v>
      </c>
      <c r="H34" s="401">
        <f>'A2'!H34</f>
        <v>3.8780064599999999</v>
      </c>
      <c r="I34" s="401">
        <f>'A2'!I34</f>
        <v>2.24957188</v>
      </c>
      <c r="J34" s="401">
        <f>'A2'!J34</f>
        <v>22.769081119999999</v>
      </c>
      <c r="K34" s="401">
        <f>'A2'!K34</f>
        <v>1144.08727312</v>
      </c>
      <c r="L34" s="401">
        <f>'A2'!L34</f>
        <v>4518.4611066699999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402.28545445999998</v>
      </c>
      <c r="E36" s="401">
        <f>'A2'!E36</f>
        <v>44.446687729999994</v>
      </c>
      <c r="F36" s="401">
        <f>'A2'!F36</f>
        <v>350.34815085999992</v>
      </c>
      <c r="G36" s="401">
        <f>'A2'!G36</f>
        <v>0</v>
      </c>
      <c r="H36" s="401">
        <f>'A2'!H36</f>
        <v>3.8780064600000004</v>
      </c>
      <c r="I36" s="401">
        <f>'A2'!I36</f>
        <v>1.8166116699999999</v>
      </c>
      <c r="J36" s="401">
        <f>'A2'!J36</f>
        <v>0.24387365999999999</v>
      </c>
      <c r="K36" s="401">
        <f>'A2'!K36</f>
        <v>18.950463139999997</v>
      </c>
      <c r="L36" s="401">
        <f>'A2'!L36</f>
        <v>821.96924797999998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2340.5520222399991</v>
      </c>
      <c r="E37" s="401">
        <f>'A2'!E37</f>
        <v>106.13986259999999</v>
      </c>
      <c r="F37" s="401">
        <f>'A2'!F37</f>
        <v>99.419205739999995</v>
      </c>
      <c r="G37" s="401">
        <f>'A2'!G37</f>
        <v>0</v>
      </c>
      <c r="H37" s="401">
        <f>'A2'!H37</f>
        <v>0</v>
      </c>
      <c r="I37" s="401">
        <f>'A2'!I37</f>
        <v>0.43296021000000001</v>
      </c>
      <c r="J37" s="401">
        <f>'A2'!J37</f>
        <v>22.525207459999997</v>
      </c>
      <c r="K37" s="401">
        <f>'A2'!K37</f>
        <v>1125.13680998</v>
      </c>
      <c r="L37" s="401">
        <f>'A2'!L37</f>
        <v>3694.2060682299989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2.2857904699999998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2.2857904699999998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81316.063460710051</v>
      </c>
      <c r="E41" s="401">
        <f>'A2'!E41</f>
        <v>2393.39731231</v>
      </c>
      <c r="F41" s="401">
        <f>'A2'!F41</f>
        <v>4221.2588488800002</v>
      </c>
      <c r="G41" s="401">
        <f>'A2'!G41</f>
        <v>1683.8854283700005</v>
      </c>
      <c r="H41" s="401">
        <f>'A2'!H41</f>
        <v>188.42262419000002</v>
      </c>
      <c r="I41" s="401">
        <f>'A2'!I41</f>
        <v>305.65697175999981</v>
      </c>
      <c r="J41" s="401">
        <f>'A2'!J41</f>
        <v>197.2509801600001</v>
      </c>
      <c r="K41" s="401">
        <f>'A2'!K41</f>
        <v>498.15738406999998</v>
      </c>
      <c r="L41" s="401">
        <f>'A2'!L41</f>
        <v>90804.093010450059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28947.51700036996</v>
      </c>
      <c r="E42" s="401">
        <f>'A2'!E42</f>
        <v>199.77846022999995</v>
      </c>
      <c r="F42" s="401">
        <f>'A2'!F42</f>
        <v>866.37440794000008</v>
      </c>
      <c r="G42" s="401">
        <f>'A2'!G42</f>
        <v>205.62033774</v>
      </c>
      <c r="H42" s="401">
        <f>'A2'!H42</f>
        <v>20.814934440000005</v>
      </c>
      <c r="I42" s="401">
        <f>'A2'!I42</f>
        <v>0.46539999999999998</v>
      </c>
      <c r="J42" s="401">
        <f>'A2'!J42</f>
        <v>0</v>
      </c>
      <c r="K42" s="401">
        <f>'A2'!K42</f>
        <v>90.874750000000006</v>
      </c>
      <c r="L42" s="401">
        <f>'A2'!L42</f>
        <v>30331.445290719963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52368.546460340091</v>
      </c>
      <c r="E43" s="401">
        <f>'A2'!E43</f>
        <v>2193.6188520800001</v>
      </c>
      <c r="F43" s="401">
        <f>'A2'!F43</f>
        <v>3354.8844409400003</v>
      </c>
      <c r="G43" s="401">
        <f>'A2'!G43</f>
        <v>1478.2650906300005</v>
      </c>
      <c r="H43" s="401">
        <f>'A2'!H43</f>
        <v>167.60768975000002</v>
      </c>
      <c r="I43" s="401">
        <f>'A2'!I43</f>
        <v>305.19157175999982</v>
      </c>
      <c r="J43" s="401">
        <f>'A2'!J43</f>
        <v>197.2509801600001</v>
      </c>
      <c r="K43" s="401">
        <f>'A2'!K43</f>
        <v>407.28263406999997</v>
      </c>
      <c r="L43" s="401">
        <f>'A2'!L43</f>
        <v>60472.647719730085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62124.003760690037</v>
      </c>
      <c r="E44" s="401">
        <f>'A2'!E44</f>
        <v>2443.5861539799998</v>
      </c>
      <c r="F44" s="401">
        <f>'A2'!F44</f>
        <v>3692.0238059999992</v>
      </c>
      <c r="G44" s="401">
        <f>'A2'!G44</f>
        <v>1162.7672889099997</v>
      </c>
      <c r="H44" s="401">
        <f>'A2'!H44</f>
        <v>122.43334506000002</v>
      </c>
      <c r="I44" s="401">
        <f>'A2'!I44</f>
        <v>259.68075324</v>
      </c>
      <c r="J44" s="401">
        <f>'A2'!J44</f>
        <v>66.602167359999996</v>
      </c>
      <c r="K44" s="401">
        <f>'A2'!K44</f>
        <v>1088.2448660799996</v>
      </c>
      <c r="L44" s="401">
        <f>'A2'!L44</f>
        <v>70959.342141320041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19748.092611560023</v>
      </c>
      <c r="E45" s="401">
        <f>'A2'!E45</f>
        <v>922.05140639000012</v>
      </c>
      <c r="F45" s="401">
        <f>'A2'!F45</f>
        <v>152.32002396000004</v>
      </c>
      <c r="G45" s="401">
        <f>'A2'!G45</f>
        <v>326.23041829999977</v>
      </c>
      <c r="H45" s="401">
        <f>'A2'!H45</f>
        <v>13.022748100000001</v>
      </c>
      <c r="I45" s="401">
        <f>'A2'!I45</f>
        <v>114.88523143999998</v>
      </c>
      <c r="J45" s="401">
        <f>'A2'!J45</f>
        <v>0</v>
      </c>
      <c r="K45" s="401">
        <f>'A2'!K45</f>
        <v>0</v>
      </c>
      <c r="L45" s="401">
        <f>'A2'!L45</f>
        <v>21276.602439750026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42375.911149130014</v>
      </c>
      <c r="E46" s="401">
        <f>'A2'!E46</f>
        <v>1521.5347475899998</v>
      </c>
      <c r="F46" s="401">
        <f>'A2'!F46</f>
        <v>3539.7037820399992</v>
      </c>
      <c r="G46" s="401">
        <f>'A2'!G46</f>
        <v>836.53687060999994</v>
      </c>
      <c r="H46" s="401">
        <f>'A2'!H46</f>
        <v>109.41059696000002</v>
      </c>
      <c r="I46" s="401">
        <f>'A2'!I46</f>
        <v>144.79552180000002</v>
      </c>
      <c r="J46" s="401">
        <f>'A2'!J46</f>
        <v>66.602167359999996</v>
      </c>
      <c r="K46" s="401">
        <f>'A2'!K46</f>
        <v>1088.2448660799996</v>
      </c>
      <c r="L46" s="401">
        <f>'A2'!L46</f>
        <v>49682.739701570004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16957.568871980005</v>
      </c>
      <c r="E47" s="401">
        <f>'A2'!E47</f>
        <v>411.98889194999992</v>
      </c>
      <c r="F47" s="401">
        <f>'A2'!F47</f>
        <v>859.95312549999994</v>
      </c>
      <c r="G47" s="401">
        <f>'A2'!G47</f>
        <v>199.50450869000002</v>
      </c>
      <c r="H47" s="401">
        <f>'A2'!H47</f>
        <v>190.04875751</v>
      </c>
      <c r="I47" s="401">
        <f>'A2'!I47</f>
        <v>157.18672773999998</v>
      </c>
      <c r="J47" s="401">
        <f>'A2'!J47</f>
        <v>222.83155539999998</v>
      </c>
      <c r="K47" s="401">
        <f>'A2'!K47</f>
        <v>57.600482209999981</v>
      </c>
      <c r="L47" s="401">
        <f>'A2'!L47</f>
        <v>19056.682920980009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1290.3745942399996</v>
      </c>
      <c r="E48" s="401">
        <f>'A2'!E48</f>
        <v>128.85637340000002</v>
      </c>
      <c r="F48" s="401">
        <f>'A2'!F48</f>
        <v>372.87072791999998</v>
      </c>
      <c r="G48" s="401">
        <f>'A2'!G48</f>
        <v>89.137634889999987</v>
      </c>
      <c r="H48" s="401">
        <f>'A2'!H48</f>
        <v>79.096692550000029</v>
      </c>
      <c r="I48" s="401">
        <f>'A2'!I48</f>
        <v>100.71430912</v>
      </c>
      <c r="J48" s="401">
        <f>'A2'!J48</f>
        <v>0</v>
      </c>
      <c r="K48" s="401">
        <f>'A2'!K48</f>
        <v>57.544482209999984</v>
      </c>
      <c r="L48" s="401">
        <f>'A2'!L48</f>
        <v>2118.5948143299993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15667.194277740005</v>
      </c>
      <c r="E49" s="401">
        <f>'A2'!E49</f>
        <v>283.13251854999993</v>
      </c>
      <c r="F49" s="401">
        <f>'A2'!F49</f>
        <v>487.08239757999996</v>
      </c>
      <c r="G49" s="401">
        <f>'A2'!G49</f>
        <v>110.36687380000004</v>
      </c>
      <c r="H49" s="401">
        <f>'A2'!H49</f>
        <v>110.95206495999997</v>
      </c>
      <c r="I49" s="401">
        <f>'A2'!I49</f>
        <v>56.472418619999999</v>
      </c>
      <c r="J49" s="401">
        <f>'A2'!J49</f>
        <v>222.83155539999998</v>
      </c>
      <c r="K49" s="401">
        <f>'A2'!K49</f>
        <v>5.6000000000000015E-2</v>
      </c>
      <c r="L49" s="401">
        <f>'A2'!L49</f>
        <v>16938.088106650008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160397.6360933801</v>
      </c>
      <c r="E50" s="401">
        <f>'A2'!E50</f>
        <v>5248.9723582400002</v>
      </c>
      <c r="F50" s="401">
        <f>'A2'!F50</f>
        <v>8773.2357803800005</v>
      </c>
      <c r="G50" s="401">
        <f>'A2'!G50</f>
        <v>3046.1572259700001</v>
      </c>
      <c r="H50" s="401">
        <f>'A2'!H50</f>
        <v>500.90472676000007</v>
      </c>
      <c r="I50" s="401">
        <f>'A2'!I50</f>
        <v>722.52445273999979</v>
      </c>
      <c r="J50" s="401">
        <f>'A2'!J50</f>
        <v>486.68470292000006</v>
      </c>
      <c r="K50" s="401">
        <f>'A2'!K50</f>
        <v>1644.0027323599995</v>
      </c>
      <c r="L50" s="401">
        <f>'A2'!L50</f>
        <v>180820.11807275011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153853.63144238011</v>
      </c>
      <c r="E52" s="401">
        <f>'A2'!E52</f>
        <v>5107.0486278999952</v>
      </c>
      <c r="F52" s="401">
        <f>'A2'!F52</f>
        <v>8626.4107115800089</v>
      </c>
      <c r="G52" s="401">
        <f>'A2'!G52</f>
        <v>2771.6758835699979</v>
      </c>
      <c r="H52" s="401">
        <f>'A2'!H52</f>
        <v>499.35039915000004</v>
      </c>
      <c r="I52" s="401">
        <f>'A2'!I52</f>
        <v>721.85867779</v>
      </c>
      <c r="J52" s="401">
        <f>'A2'!J52</f>
        <v>479.90804182999972</v>
      </c>
      <c r="K52" s="401">
        <f>'A2'!K52</f>
        <v>1614.2379194099983</v>
      </c>
      <c r="L52" s="401">
        <f>'A2'!L52</f>
        <v>173674.12170361009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6544.0046509399981</v>
      </c>
      <c r="E53" s="401">
        <f>'A2'!E53</f>
        <v>141.92373036000001</v>
      </c>
      <c r="F53" s="401">
        <f>'A2'!F53</f>
        <v>146.82506881</v>
      </c>
      <c r="G53" s="401">
        <f>'A2'!G53</f>
        <v>274.48134239999996</v>
      </c>
      <c r="H53" s="401">
        <f>'A2'!H53</f>
        <v>1.5543276099999999</v>
      </c>
      <c r="I53" s="401">
        <f>'A2'!I53</f>
        <v>0.66577494999999998</v>
      </c>
      <c r="J53" s="401">
        <f>'A2'!J53</f>
        <v>6.7766610900000002</v>
      </c>
      <c r="K53" s="401">
        <f>'A2'!K53</f>
        <v>29.764812949999996</v>
      </c>
      <c r="L53" s="401">
        <f>'A2'!L53</f>
        <v>7145.9963691099983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569.87489526999991</v>
      </c>
      <c r="E13" s="401">
        <f>'A3'!E13</f>
        <v>272.12075479999987</v>
      </c>
      <c r="F13" s="401">
        <f>'A3'!F13</f>
        <v>199.39433824000002</v>
      </c>
      <c r="G13" s="401">
        <f>'A3'!G13</f>
        <v>2.1042295700000002</v>
      </c>
      <c r="H13" s="401">
        <f>'A3'!H13</f>
        <v>0.33029155999999998</v>
      </c>
      <c r="I13" s="401">
        <f>'A3'!I13</f>
        <v>51.305134299999999</v>
      </c>
      <c r="J13" s="401">
        <f>'A3'!J13</f>
        <v>18.190023680000003</v>
      </c>
      <c r="K13" s="401">
        <f>'A3'!K13</f>
        <v>1113.3196674199996</v>
      </c>
      <c r="L13" s="401">
        <f>'A3'!L13</f>
        <v>160.77737883499998</v>
      </c>
      <c r="M13" s="401">
        <f>'A3'!M13</f>
        <v>313775.43556837674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8.663437919999998</v>
      </c>
      <c r="E14" s="401">
        <f>'A3'!E14</f>
        <v>50.353515439999995</v>
      </c>
      <c r="F14" s="401">
        <f>'A3'!F14</f>
        <v>20.110546630000002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79.12749998999999</v>
      </c>
      <c r="L14" s="401">
        <f>'A3'!L14</f>
        <v>9.6163887800000047</v>
      </c>
      <c r="M14" s="401">
        <f>'A3'!M14</f>
        <v>200729.1593202416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561.21145734999993</v>
      </c>
      <c r="E15" s="401">
        <f>'A3'!E15</f>
        <v>221.76723935999991</v>
      </c>
      <c r="F15" s="401">
        <f>'A3'!F15</f>
        <v>179.28379161000001</v>
      </c>
      <c r="G15" s="401">
        <f>'A3'!G15</f>
        <v>2.1042295700000002</v>
      </c>
      <c r="H15" s="401">
        <f>'A3'!H15</f>
        <v>0.33029155999999998</v>
      </c>
      <c r="I15" s="401">
        <f>'A3'!I15</f>
        <v>51.305134299999999</v>
      </c>
      <c r="J15" s="401">
        <f>'A3'!J15</f>
        <v>18.190023680000003</v>
      </c>
      <c r="K15" s="401">
        <f>'A3'!K15</f>
        <v>1034.1921674299999</v>
      </c>
      <c r="L15" s="401">
        <f>'A3'!L15</f>
        <v>151.16099005499998</v>
      </c>
      <c r="M15" s="401">
        <f>'A3'!M15</f>
        <v>113046.27624813514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132.90233138999997</v>
      </c>
      <c r="E16" s="401">
        <f>'A3'!E16</f>
        <v>210.82810187999999</v>
      </c>
      <c r="F16" s="401">
        <f>'A3'!F16</f>
        <v>194.23317999</v>
      </c>
      <c r="G16" s="401">
        <f>'A3'!G16</f>
        <v>24.801563269999999</v>
      </c>
      <c r="H16" s="401">
        <f>'A3'!H16</f>
        <v>0</v>
      </c>
      <c r="I16" s="401">
        <f>'A3'!I16</f>
        <v>17.571462650000001</v>
      </c>
      <c r="J16" s="401">
        <f>'A3'!J16</f>
        <v>2.2956087699999999</v>
      </c>
      <c r="K16" s="401">
        <f>'A3'!K16</f>
        <v>582.63224794999974</v>
      </c>
      <c r="L16" s="401">
        <f>'A3'!L16</f>
        <v>218.17855775000007</v>
      </c>
      <c r="M16" s="401">
        <f>'A3'!M16</f>
        <v>136096.32052800985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1.26978408</v>
      </c>
      <c r="E17" s="401">
        <f>'A3'!E17</f>
        <v>4.9305136799999998</v>
      </c>
      <c r="F17" s="401">
        <f>'A3'!F17</f>
        <v>69.430232180000004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75.630529940000002</v>
      </c>
      <c r="L17" s="401">
        <f>'A3'!L17</f>
        <v>1.7773682199999996</v>
      </c>
      <c r="M17" s="401">
        <f>'A3'!M17</f>
        <v>68020.497023929885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131.63254730999998</v>
      </c>
      <c r="E18" s="401">
        <f>'A3'!E18</f>
        <v>205.8975882</v>
      </c>
      <c r="F18" s="401">
        <f>'A3'!F18</f>
        <v>124.80294781000001</v>
      </c>
      <c r="G18" s="401">
        <f>'A3'!G18</f>
        <v>24.801563269999999</v>
      </c>
      <c r="H18" s="401">
        <f>'A3'!H18</f>
        <v>0</v>
      </c>
      <c r="I18" s="401">
        <f>'A3'!I18</f>
        <v>17.571462650000001</v>
      </c>
      <c r="J18" s="401">
        <f>'A3'!J18</f>
        <v>2.2956087699999999</v>
      </c>
      <c r="K18" s="401">
        <f>'A3'!K18</f>
        <v>507.00171800999999</v>
      </c>
      <c r="L18" s="401">
        <f>'A3'!L18</f>
        <v>216.40118953000007</v>
      </c>
      <c r="M18" s="401">
        <f>'A3'!M18</f>
        <v>68075.823504079977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291.74801319000005</v>
      </c>
      <c r="E19" s="401">
        <f>'A3'!E19</f>
        <v>154.91508385999998</v>
      </c>
      <c r="F19" s="401">
        <f>'A3'!F19</f>
        <v>150.67966856999999</v>
      </c>
      <c r="G19" s="401">
        <f>'A3'!G19</f>
        <v>2.3219481200000001</v>
      </c>
      <c r="H19" s="401">
        <f>'A3'!H19</f>
        <v>0.73348658000000011</v>
      </c>
      <c r="I19" s="401">
        <f>'A3'!I19</f>
        <v>36.793693819999994</v>
      </c>
      <c r="J19" s="401">
        <f>'A3'!J19</f>
        <v>2.3991368199999998</v>
      </c>
      <c r="K19" s="401">
        <f>'A3'!K19</f>
        <v>639.59103096000001</v>
      </c>
      <c r="L19" s="401">
        <f>'A3'!L19</f>
        <v>187.06097155499995</v>
      </c>
      <c r="M19" s="401">
        <f>'A3'!M19</f>
        <v>311423.77102774498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121.73081106000004</v>
      </c>
      <c r="E20" s="401">
        <f>'A3'!E20</f>
        <v>57.35578675</v>
      </c>
      <c r="F20" s="401">
        <f>'A3'!F20</f>
        <v>80.795683679999996</v>
      </c>
      <c r="G20" s="401">
        <f>'A3'!G20</f>
        <v>0.47914040999999991</v>
      </c>
      <c r="H20" s="401">
        <f>'A3'!H20</f>
        <v>0.73348658000000011</v>
      </c>
      <c r="I20" s="401">
        <f>'A3'!I20</f>
        <v>0.91867712999999995</v>
      </c>
      <c r="J20" s="401">
        <f>'A3'!J20</f>
        <v>2.3862047899999999</v>
      </c>
      <c r="K20" s="401">
        <f>'A3'!K20</f>
        <v>264.39979040000003</v>
      </c>
      <c r="L20" s="401">
        <f>'A3'!L20</f>
        <v>109.69869668499993</v>
      </c>
      <c r="M20" s="401">
        <f>'A3'!M20</f>
        <v>75374.287375634871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170.01720212999999</v>
      </c>
      <c r="E21" s="401">
        <f>'A3'!E21</f>
        <v>97.559297109999974</v>
      </c>
      <c r="F21" s="401">
        <f>'A3'!F21</f>
        <v>69.883984890000008</v>
      </c>
      <c r="G21" s="401">
        <f>'A3'!G21</f>
        <v>1.84280771</v>
      </c>
      <c r="H21" s="401">
        <f>'A3'!H21</f>
        <v>0</v>
      </c>
      <c r="I21" s="401">
        <f>'A3'!I21</f>
        <v>35.875016689999995</v>
      </c>
      <c r="J21" s="401">
        <f>'A3'!J21</f>
        <v>1.2932030000000001E-2</v>
      </c>
      <c r="K21" s="401">
        <f>'A3'!K21</f>
        <v>375.19124055999998</v>
      </c>
      <c r="L21" s="401">
        <f>'A3'!L21</f>
        <v>77.362274870000022</v>
      </c>
      <c r="M21" s="401">
        <f>'A3'!M21</f>
        <v>236049.4836521101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994.52523984999993</v>
      </c>
      <c r="E22" s="401">
        <f>'A3'!E22</f>
        <v>637.86394053999982</v>
      </c>
      <c r="F22" s="401">
        <f>'A3'!F22</f>
        <v>544.30718679999995</v>
      </c>
      <c r="G22" s="401">
        <f>'A3'!G22</f>
        <v>29.227740959999998</v>
      </c>
      <c r="H22" s="401">
        <f>'A3'!H22</f>
        <v>1.0637781400000001</v>
      </c>
      <c r="I22" s="401">
        <f>'A3'!I22</f>
        <v>105.67029076999999</v>
      </c>
      <c r="J22" s="401">
        <f>'A3'!J22</f>
        <v>22.884769270000003</v>
      </c>
      <c r="K22" s="401">
        <f>'A3'!K22</f>
        <v>2335.5429463299997</v>
      </c>
      <c r="L22" s="401">
        <f>'A3'!L22</f>
        <v>566.01690813999994</v>
      </c>
      <c r="M22" s="401">
        <f>'A3'!M22</f>
        <v>761295.52712413156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16.901473539999998</v>
      </c>
      <c r="E25" s="401">
        <f>'A3'!E25</f>
        <v>27.264882839999999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0.10168564000000001</v>
      </c>
      <c r="J25" s="401">
        <f>'A3'!J25</f>
        <v>0.98341967999999991</v>
      </c>
      <c r="K25" s="401">
        <f>'A3'!K25</f>
        <v>45.251461699999993</v>
      </c>
      <c r="L25" s="401">
        <f>'A3'!L25</f>
        <v>7.2406462899999999</v>
      </c>
      <c r="M25" s="401">
        <f>'A3'!M25</f>
        <v>3179.4908610400003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2.4369955600000002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2.4369955600000002</v>
      </c>
      <c r="L26" s="401">
        <f>'A3'!L26</f>
        <v>1.4145000000000001</v>
      </c>
      <c r="M26" s="401">
        <f>'A3'!M26</f>
        <v>121.05908785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16.901473539999998</v>
      </c>
      <c r="E27" s="401">
        <f>'A3'!E27</f>
        <v>24.827887279999999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0.10168564000000001</v>
      </c>
      <c r="J27" s="401">
        <f>'A3'!J27</f>
        <v>0.98341967999999991</v>
      </c>
      <c r="K27" s="401">
        <f>'A3'!K27</f>
        <v>42.814466139999993</v>
      </c>
      <c r="L27" s="401">
        <f>'A3'!L27</f>
        <v>5.8261462899999996</v>
      </c>
      <c r="M27" s="401">
        <f>'A3'!M27</f>
        <v>3058.4317731900001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14.636520040000001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2.0584559699999998</v>
      </c>
      <c r="J28" s="401">
        <f>'A3'!J28</f>
        <v>8.0152879999999996E-2</v>
      </c>
      <c r="K28" s="401">
        <f>'A3'!K28</f>
        <v>16.775128890000001</v>
      </c>
      <c r="L28" s="401">
        <f>'A3'!L28</f>
        <v>565.15777655000011</v>
      </c>
      <c r="M28" s="401">
        <f>'A3'!M28</f>
        <v>8222.3722959900006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1.14295597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1.14295597</v>
      </c>
      <c r="L29" s="401">
        <f>'A3'!L29</f>
        <v>5.0048555000000002E-2</v>
      </c>
      <c r="M29" s="401">
        <f>'A3'!M29</f>
        <v>4312.7496857049991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13.49356407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2.0584559699999998</v>
      </c>
      <c r="J30" s="401">
        <f>'A3'!J30</f>
        <v>8.0152879999999996E-2</v>
      </c>
      <c r="K30" s="401">
        <f>'A3'!K30</f>
        <v>15.632172919999999</v>
      </c>
      <c r="L30" s="401">
        <f>'A3'!L30</f>
        <v>565.10772799500012</v>
      </c>
      <c r="M30" s="401">
        <f>'A3'!M30</f>
        <v>3909.6226102850005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14.336944469999999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14.336944469999999</v>
      </c>
      <c r="L31" s="401">
        <f>'A3'!L31</f>
        <v>0.67210409999999998</v>
      </c>
      <c r="M31" s="401">
        <f>'A3'!M31</f>
        <v>1949.0297383200002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0.49510409999999999</v>
      </c>
      <c r="M32" s="401">
        <f>'A3'!M32</f>
        <v>1121.0118714100001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14.336944469999999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14.336944469999999</v>
      </c>
      <c r="L33" s="401">
        <f>'A3'!L33</f>
        <v>0.17699999999999999</v>
      </c>
      <c r="M33" s="401">
        <f>'A3'!M33</f>
        <v>828.01786691000007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16.901473539999998</v>
      </c>
      <c r="E34" s="401">
        <f>'A3'!E34</f>
        <v>56.238347349999998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2.1601416099999997</v>
      </c>
      <c r="J34" s="401">
        <f>'A3'!J34</f>
        <v>1.0635725599999999</v>
      </c>
      <c r="K34" s="401">
        <f>'A3'!K34</f>
        <v>76.36353505999999</v>
      </c>
      <c r="L34" s="401">
        <f>'A3'!L34</f>
        <v>573.07052694000004</v>
      </c>
      <c r="M34" s="401">
        <f>'A3'!M34</f>
        <v>13350.89289535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16.901473539999998</v>
      </c>
      <c r="E36" s="401">
        <f>'A3'!E36</f>
        <v>56.238347349999998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2.1601416099999997</v>
      </c>
      <c r="J36" s="401">
        <f>'A3'!J36</f>
        <v>1.0635725599999999</v>
      </c>
      <c r="K36" s="401">
        <f>'A3'!K36</f>
        <v>76.36353505999999</v>
      </c>
      <c r="L36" s="401">
        <f>'A3'!L36</f>
        <v>10.502121950000001</v>
      </c>
      <c r="M36" s="401">
        <f>'A3'!M36</f>
        <v>2270.8187106700007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562.56840499000009</v>
      </c>
      <c r="M37" s="401">
        <f>'A3'!M37</f>
        <v>9452.1969284799961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1627.8772561900003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91.615118999999993</v>
      </c>
      <c r="E41" s="401">
        <f>'A3'!E41</f>
        <v>39.549764600000003</v>
      </c>
      <c r="F41" s="401">
        <f>'A3'!F41</f>
        <v>626.85027773999991</v>
      </c>
      <c r="G41" s="401">
        <f>'A3'!G41</f>
        <v>0</v>
      </c>
      <c r="H41" s="401">
        <f>'A3'!H41</f>
        <v>0</v>
      </c>
      <c r="I41" s="401">
        <f>'A3'!I41</f>
        <v>1.2953877999999999</v>
      </c>
      <c r="J41" s="401">
        <f>'A3'!J41</f>
        <v>0</v>
      </c>
      <c r="K41" s="401">
        <f>'A3'!K41</f>
        <v>759.31054913999981</v>
      </c>
      <c r="L41" s="401">
        <f>'A3'!L41</f>
        <v>252.63736130500001</v>
      </c>
      <c r="M41" s="401">
        <f>'A3'!M41</f>
        <v>325174.32484261505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1.2593785799999995</v>
      </c>
      <c r="E42" s="401">
        <f>'A3'!E42</f>
        <v>3.0563802199999999</v>
      </c>
      <c r="F42" s="401">
        <f>'A3'!F42</f>
        <v>192.58916320999998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196.90492200999998</v>
      </c>
      <c r="L42" s="401">
        <f>'A3'!L42</f>
        <v>45.437375000000003</v>
      </c>
      <c r="M42" s="401">
        <f>'A3'!M42</f>
        <v>175182.39124068996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90.355740419999989</v>
      </c>
      <c r="E43" s="401">
        <f>'A3'!E43</f>
        <v>36.493384380000002</v>
      </c>
      <c r="F43" s="401">
        <f>'A3'!F43</f>
        <v>434.26111452999993</v>
      </c>
      <c r="G43" s="401">
        <f>'A3'!G43</f>
        <v>0</v>
      </c>
      <c r="H43" s="401">
        <f>'A3'!H43</f>
        <v>0</v>
      </c>
      <c r="I43" s="401">
        <f>'A3'!I43</f>
        <v>1.2953877999999999</v>
      </c>
      <c r="J43" s="401">
        <f>'A3'!J43</f>
        <v>0</v>
      </c>
      <c r="K43" s="401">
        <f>'A3'!K43</f>
        <v>562.40562712999986</v>
      </c>
      <c r="L43" s="401">
        <f>'A3'!L43</f>
        <v>207.19998630500001</v>
      </c>
      <c r="M43" s="401">
        <f>'A3'!M43</f>
        <v>149991.93360192512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14.327863020000001</v>
      </c>
      <c r="E44" s="401">
        <f>'A3'!E44</f>
        <v>32.031537650000004</v>
      </c>
      <c r="F44" s="401">
        <f>'A3'!F44</f>
        <v>118.85642932</v>
      </c>
      <c r="G44" s="401">
        <f>'A3'!G44</f>
        <v>3.7353032200000005</v>
      </c>
      <c r="H44" s="401">
        <f>'A3'!H44</f>
        <v>0</v>
      </c>
      <c r="I44" s="401">
        <f>'A3'!I44</f>
        <v>0</v>
      </c>
      <c r="J44" s="401">
        <f>'A3'!J44</f>
        <v>0.24222480000000002</v>
      </c>
      <c r="K44" s="401">
        <f>'A3'!K44</f>
        <v>169.19335801</v>
      </c>
      <c r="L44" s="401">
        <f>'A3'!L44</f>
        <v>547.83813775499993</v>
      </c>
      <c r="M44" s="401">
        <f>'A3'!M44</f>
        <v>155012.50906621496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2.6643121599999997</v>
      </c>
      <c r="E45" s="401">
        <f>'A3'!E45</f>
        <v>2.7645626699999997</v>
      </c>
      <c r="F45" s="401">
        <f>'A3'!F45</f>
        <v>87.716962559999999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93.145837389999997</v>
      </c>
      <c r="L45" s="401">
        <f>'A3'!L45</f>
        <v>0</v>
      </c>
      <c r="M45" s="401">
        <f>'A3'!M45</f>
        <v>81604.774265439977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11.663550860000001</v>
      </c>
      <c r="E46" s="401">
        <f>'A3'!E46</f>
        <v>29.266974980000004</v>
      </c>
      <c r="F46" s="401">
        <f>'A3'!F46</f>
        <v>31.139466760000005</v>
      </c>
      <c r="G46" s="401">
        <f>'A3'!G46</f>
        <v>3.7353032200000005</v>
      </c>
      <c r="H46" s="401">
        <f>'A3'!H46</f>
        <v>0</v>
      </c>
      <c r="I46" s="401">
        <f>'A3'!I46</f>
        <v>0</v>
      </c>
      <c r="J46" s="401">
        <f>'A3'!J46</f>
        <v>0.24222480000000002</v>
      </c>
      <c r="K46" s="401">
        <f>'A3'!K46</f>
        <v>76.047520620000014</v>
      </c>
      <c r="L46" s="401">
        <f>'A3'!L46</f>
        <v>547.83813775499993</v>
      </c>
      <c r="M46" s="401">
        <f>'A3'!M46</f>
        <v>73407.734800774982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31.913747140000002</v>
      </c>
      <c r="E47" s="401">
        <f>'A3'!E47</f>
        <v>85.538966340000002</v>
      </c>
      <c r="F47" s="401">
        <f>'A3'!F47</f>
        <v>76.444795670000019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193.89750915000002</v>
      </c>
      <c r="L47" s="401">
        <f>'A3'!L47</f>
        <v>28.800241105000001</v>
      </c>
      <c r="M47" s="401">
        <f>'A3'!M47</f>
        <v>42759.467356945024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31.14688486</v>
      </c>
      <c r="E48" s="401">
        <f>'A3'!E48</f>
        <v>85.217799139999997</v>
      </c>
      <c r="F48" s="401">
        <f>'A3'!F48</f>
        <v>75.585225130000012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191.94990913000001</v>
      </c>
      <c r="L48" s="401">
        <f>'A3'!L48</f>
        <v>28.772241105000003</v>
      </c>
      <c r="M48" s="401">
        <f>'A3'!M48</f>
        <v>6001.4862918350009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0.76686228000000001</v>
      </c>
      <c r="E49" s="401">
        <f>'A3'!E49</f>
        <v>0.32116720000000004</v>
      </c>
      <c r="F49" s="401">
        <f>'A3'!F49</f>
        <v>0.85957054000000011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1.9476000200000003</v>
      </c>
      <c r="L49" s="401">
        <f>'A3'!L49</f>
        <v>2.8000000000000001E-2</v>
      </c>
      <c r="M49" s="401">
        <f>'A3'!M49</f>
        <v>36757.98106511002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137.85672915999999</v>
      </c>
      <c r="E50" s="401">
        <f>'A3'!E50</f>
        <v>157.12026859000002</v>
      </c>
      <c r="F50" s="401">
        <f>'A3'!F50</f>
        <v>822.15150272999995</v>
      </c>
      <c r="G50" s="401">
        <f>'A3'!G50</f>
        <v>3.7353032200000005</v>
      </c>
      <c r="H50" s="401">
        <f>'A3'!H50</f>
        <v>0</v>
      </c>
      <c r="I50" s="401">
        <f>'A3'!I50</f>
        <v>1.2953877999999999</v>
      </c>
      <c r="J50" s="401">
        <f>'A3'!J50</f>
        <v>0.24222480000000002</v>
      </c>
      <c r="K50" s="401">
        <f>'A3'!K50</f>
        <v>1122.4014162999997</v>
      </c>
      <c r="L50" s="401">
        <f>'A3'!L50</f>
        <v>829.275740165</v>
      </c>
      <c r="M50" s="401">
        <f>'A3'!M50</f>
        <v>522946.30126577505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137.85672916000001</v>
      </c>
      <c r="E52" s="401">
        <f>'A3'!E52</f>
        <v>157.12026858999988</v>
      </c>
      <c r="F52" s="401">
        <f>'A3'!F52</f>
        <v>817.49958058999982</v>
      </c>
      <c r="G52" s="401">
        <f>'A3'!G52</f>
        <v>3.7353032200000005</v>
      </c>
      <c r="H52" s="401">
        <f>'A3'!H52</f>
        <v>0</v>
      </c>
      <c r="I52" s="401">
        <f>'A3'!I52</f>
        <v>1.2953877999999999</v>
      </c>
      <c r="J52" s="401">
        <f>'A3'!J52</f>
        <v>0.12093326</v>
      </c>
      <c r="K52" s="401">
        <f>'A3'!K52</f>
        <v>1117.6282026199999</v>
      </c>
      <c r="L52" s="401">
        <f>'A3'!L52</f>
        <v>813.44785417499997</v>
      </c>
      <c r="M52" s="401">
        <f>'A3'!M52</f>
        <v>505344.62497887737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4.6519221399999999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0.12129154</v>
      </c>
      <c r="K53" s="401">
        <f>'A3'!K53</f>
        <v>4.7732136799999996</v>
      </c>
      <c r="L53" s="401">
        <f>'A3'!L53</f>
        <v>15.827885989999999</v>
      </c>
      <c r="M53" s="401">
        <f>'A3'!M53</f>
        <v>17484.549757289999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117.12652964999999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8.6364000000000007E-3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1.2465804600000001</v>
      </c>
      <c r="O13" s="401">
        <f>'A4'!O13</f>
        <v>10.357337380000002</v>
      </c>
      <c r="P13" s="401">
        <f>'A4'!P13</f>
        <v>0.36832630000000005</v>
      </c>
      <c r="Q13" s="401">
        <f>'A4'!Q13</f>
        <v>0</v>
      </c>
      <c r="R13" s="401">
        <f>'A4'!R13</f>
        <v>0</v>
      </c>
      <c r="S13" s="401">
        <f>'A4'!S13</f>
        <v>3.2682439800000003</v>
      </c>
      <c r="T13" s="401">
        <f>'A4'!T13</f>
        <v>0</v>
      </c>
      <c r="U13" s="401">
        <f>'A4'!U13</f>
        <v>2.8662000000000002E-3</v>
      </c>
      <c r="V13" s="401">
        <f>'A4'!V13</f>
        <v>0.55401768000000007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48.100689920000001</v>
      </c>
      <c r="AD13" s="401">
        <f>'A4'!AD13</f>
        <v>179.02067426999997</v>
      </c>
      <c r="AE13" s="401">
        <f>'A4'!AE13</f>
        <v>0</v>
      </c>
      <c r="AF13" s="401">
        <f>'A4'!AF13</f>
        <v>0</v>
      </c>
      <c r="AG13" s="401">
        <f>'A4'!AG13</f>
        <v>16.337095740000002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23.625886399999999</v>
      </c>
      <c r="AR13" s="401">
        <f>'A4'!AR13</f>
        <v>337.8773955800001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4.0257959999999995E-2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0.29601768000000006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0.24195833999999999</v>
      </c>
      <c r="AD14" s="401">
        <f>'A4'!AD14</f>
        <v>26.983290580000002</v>
      </c>
      <c r="AE14" s="401">
        <f>'A4'!AE14</f>
        <v>0</v>
      </c>
      <c r="AF14" s="401">
        <f>'A4'!AF14</f>
        <v>0</v>
      </c>
      <c r="AG14" s="401">
        <f>'A4'!AG14</f>
        <v>0.21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9.73573998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8.6364000000000007E-3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1.2465804600000001</v>
      </c>
      <c r="O15" s="401">
        <f>'A4'!O15</f>
        <v>10.317079420000002</v>
      </c>
      <c r="P15" s="401">
        <f>'A4'!P15</f>
        <v>0.36832630000000005</v>
      </c>
      <c r="Q15" s="401">
        <f>'A4'!Q15</f>
        <v>0</v>
      </c>
      <c r="R15" s="401">
        <f>'A4'!R15</f>
        <v>0</v>
      </c>
      <c r="S15" s="401">
        <f>'A4'!S15</f>
        <v>3.2682439800000003</v>
      </c>
      <c r="T15" s="401">
        <f>'A4'!T15</f>
        <v>0</v>
      </c>
      <c r="U15" s="401">
        <f>'A4'!U15</f>
        <v>2.8662000000000002E-3</v>
      </c>
      <c r="V15" s="401">
        <f>'A4'!V15</f>
        <v>0.25800000000000001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47.858731580000004</v>
      </c>
      <c r="AD15" s="401">
        <f>'A4'!AD15</f>
        <v>152.03738368999998</v>
      </c>
      <c r="AE15" s="401">
        <f>'A4'!AE15</f>
        <v>0</v>
      </c>
      <c r="AF15" s="401">
        <f>'A4'!AF15</f>
        <v>0</v>
      </c>
      <c r="AG15" s="401">
        <f>'A4'!AG15</f>
        <v>16.127095740000001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23.625886399999999</v>
      </c>
      <c r="AR15" s="401">
        <f>'A4'!AR15</f>
        <v>328.14165560000009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1.4223235000000001</v>
      </c>
      <c r="M16" s="401">
        <f>'A4'!M16</f>
        <v>0</v>
      </c>
      <c r="N16" s="401">
        <f>'A4'!N16</f>
        <v>5.6545804999999998</v>
      </c>
      <c r="O16" s="401">
        <f>'A4'!O16</f>
        <v>1.7089361599999999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0.5807879600000001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1.5741567400000001</v>
      </c>
      <c r="AD16" s="401">
        <f>'A4'!AD16</f>
        <v>2.3608150000000001</v>
      </c>
      <c r="AE16" s="401">
        <f>'A4'!AE16</f>
        <v>0</v>
      </c>
      <c r="AF16" s="401">
        <f>'A4'!AF16</f>
        <v>0</v>
      </c>
      <c r="AG16" s="401">
        <f>'A4'!AG16</f>
        <v>4.0350622199999995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854.89828882000052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0.79911551999999997</v>
      </c>
      <c r="M17" s="401">
        <f>'A4'!M17</f>
        <v>0</v>
      </c>
      <c r="N17" s="401">
        <f>'A4'!N17</f>
        <v>0</v>
      </c>
      <c r="O17" s="401">
        <f>'A4'!O17</f>
        <v>0.59962375999999995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1.1547251000000001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0.21682477999999999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4.3391837199999985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0.62320797999999999</v>
      </c>
      <c r="M18" s="401">
        <f>'A4'!M18</f>
        <v>0</v>
      </c>
      <c r="N18" s="401">
        <f>'A4'!N18</f>
        <v>5.6545804999999998</v>
      </c>
      <c r="O18" s="401">
        <f>'A4'!O18</f>
        <v>1.1093123999999999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0.5807879600000001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0.41943163999999999</v>
      </c>
      <c r="AD18" s="401">
        <f>'A4'!AD18</f>
        <v>2.3608150000000001</v>
      </c>
      <c r="AE18" s="401">
        <f>'A4'!AE18</f>
        <v>0</v>
      </c>
      <c r="AF18" s="401">
        <f>'A4'!AF18</f>
        <v>0</v>
      </c>
      <c r="AG18" s="401">
        <f>'A4'!AG18</f>
        <v>3.8182374399999994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850.55910510000047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8.5541999999999997E-3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0.50494412000000011</v>
      </c>
      <c r="M19" s="401">
        <f>'A4'!M19</f>
        <v>0</v>
      </c>
      <c r="N19" s="401">
        <f>'A4'!N19</f>
        <v>5.7997026599999986</v>
      </c>
      <c r="O19" s="401">
        <f>'A4'!O19</f>
        <v>3.0650497399999996</v>
      </c>
      <c r="P19" s="401">
        <f>'A4'!P19</f>
        <v>3.9501579999999994E-2</v>
      </c>
      <c r="Q19" s="401">
        <f>'A4'!Q19</f>
        <v>0</v>
      </c>
      <c r="R19" s="401">
        <f>'A4'!R19</f>
        <v>0</v>
      </c>
      <c r="S19" s="401">
        <f>'A4'!S19</f>
        <v>5.0753242499999995</v>
      </c>
      <c r="T19" s="401">
        <f>'A4'!T19</f>
        <v>0</v>
      </c>
      <c r="U19" s="401">
        <f>'A4'!U19</f>
        <v>2E-3</v>
      </c>
      <c r="V19" s="401">
        <f>'A4'!V19</f>
        <v>0.59289712000000006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5.1584659499999992</v>
      </c>
      <c r="AD19" s="401">
        <f>'A4'!AD19</f>
        <v>258.05919457999994</v>
      </c>
      <c r="AE19" s="401">
        <f>'A4'!AE19</f>
        <v>0</v>
      </c>
      <c r="AF19" s="401">
        <f>'A4'!AF19</f>
        <v>0</v>
      </c>
      <c r="AG19" s="401">
        <f>'A4'!AG19</f>
        <v>8.7582960000000032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0.28705406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5.5940000000000003</v>
      </c>
      <c r="AR19" s="401">
        <f>'A4'!AR19</f>
        <v>346.47911370000025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8.5541999999999997E-3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0.50494412000000011</v>
      </c>
      <c r="M20" s="401">
        <f>'A4'!M20</f>
        <v>0</v>
      </c>
      <c r="N20" s="401">
        <f>'A4'!N20</f>
        <v>5.6748420199999989</v>
      </c>
      <c r="O20" s="401">
        <f>'A4'!O20</f>
        <v>3.0650497399999996</v>
      </c>
      <c r="P20" s="401">
        <f>'A4'!P20</f>
        <v>3.9501579999999994E-2</v>
      </c>
      <c r="Q20" s="401">
        <f>'A4'!Q20</f>
        <v>0</v>
      </c>
      <c r="R20" s="401">
        <f>'A4'!R20</f>
        <v>0</v>
      </c>
      <c r="S20" s="401">
        <f>'A4'!S20</f>
        <v>3.6970008699999992</v>
      </c>
      <c r="T20" s="401">
        <f>'A4'!T20</f>
        <v>0</v>
      </c>
      <c r="U20" s="401">
        <f>'A4'!U20</f>
        <v>2E-3</v>
      </c>
      <c r="V20" s="401">
        <f>'A4'!V20</f>
        <v>0.59289712000000006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4.2539757299999996</v>
      </c>
      <c r="AD20" s="401">
        <f>'A4'!AD20</f>
        <v>67.144461869999986</v>
      </c>
      <c r="AE20" s="401">
        <f>'A4'!AE20</f>
        <v>0</v>
      </c>
      <c r="AF20" s="401">
        <f>'A4'!AF20</f>
        <v>0</v>
      </c>
      <c r="AG20" s="401">
        <f>'A4'!AG20</f>
        <v>8.1022960000000026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0.28705406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5.5940000000000003</v>
      </c>
      <c r="AR20" s="401">
        <f>'A4'!AR20</f>
        <v>339.74315388000025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0.12486063999999999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1.3783233799999999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0.9044902199999999</v>
      </c>
      <c r="AD21" s="401">
        <f>'A4'!AD21</f>
        <v>190.91473270999995</v>
      </c>
      <c r="AE21" s="401">
        <f>'A4'!AE21</f>
        <v>0</v>
      </c>
      <c r="AF21" s="401">
        <f>'A4'!AF21</f>
        <v>0</v>
      </c>
      <c r="AG21" s="401">
        <f>'A4'!AG21</f>
        <v>0.65600000000000003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6.7359598199999997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1.71906E-2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1.9272676200000003</v>
      </c>
      <c r="M22" s="401">
        <f>'A4'!M22</f>
        <v>0</v>
      </c>
      <c r="N22" s="401">
        <f>'A4'!N22</f>
        <v>12.70086362</v>
      </c>
      <c r="O22" s="401">
        <f>'A4'!O22</f>
        <v>15.131323280000002</v>
      </c>
      <c r="P22" s="401">
        <f>'A4'!P22</f>
        <v>0.40782788000000003</v>
      </c>
      <c r="Q22" s="401">
        <f>'A4'!Q22</f>
        <v>0</v>
      </c>
      <c r="R22" s="401">
        <f>'A4'!R22</f>
        <v>0</v>
      </c>
      <c r="S22" s="401">
        <f>'A4'!S22</f>
        <v>8.924356190000001</v>
      </c>
      <c r="T22" s="401">
        <f>'A4'!T22</f>
        <v>0</v>
      </c>
      <c r="U22" s="401">
        <f>'A4'!U22</f>
        <v>4.8662000000000002E-3</v>
      </c>
      <c r="V22" s="401">
        <f>'A4'!V22</f>
        <v>1.1469148000000002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54.83331261</v>
      </c>
      <c r="AD22" s="401">
        <f>'A4'!AD22</f>
        <v>439.44068384999991</v>
      </c>
      <c r="AE22" s="401">
        <f>'A4'!AE22</f>
        <v>0</v>
      </c>
      <c r="AF22" s="401">
        <f>'A4'!AF22</f>
        <v>0</v>
      </c>
      <c r="AG22" s="401">
        <f>'A4'!AG22</f>
        <v>29.130453960000004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0.28705406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29.2198864</v>
      </c>
      <c r="AR22" s="401">
        <f>'A4'!AR22</f>
        <v>1539.2547981000007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0.20057884000000001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1.96683936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0.23916696000000001</v>
      </c>
      <c r="AD25" s="401">
        <f>'A4'!AD25</f>
        <v>26.056000000000001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0.5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5.6580000000000004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0.20057884000000001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1.96683936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0.23916696000000001</v>
      </c>
      <c r="AD27" s="401">
        <f>'A4'!AD27</f>
        <v>20.398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0.5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0.16030575999999999</v>
      </c>
      <c r="O28" s="401">
        <f>'A4'!O28</f>
        <v>0.20019422000000001</v>
      </c>
      <c r="P28" s="401">
        <f>'A4'!P28</f>
        <v>0</v>
      </c>
      <c r="Q28" s="401">
        <f>'A4'!Q28</f>
        <v>0</v>
      </c>
      <c r="R28" s="401">
        <f>'A4'!R28</f>
        <v>2209.7442432799999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50.526362940000006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0.20019422000000001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0.16030575999999999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2209.7442432799999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50.526362940000006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1.9804164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0.70799999999999996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1.9804164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0.70799999999999996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0.16030575999999999</v>
      </c>
      <c r="O34" s="401">
        <f>'A4'!O34</f>
        <v>0.40077306000000001</v>
      </c>
      <c r="P34" s="401">
        <f>'A4'!P34</f>
        <v>0</v>
      </c>
      <c r="Q34" s="401">
        <f>'A4'!Q34</f>
        <v>0</v>
      </c>
      <c r="R34" s="401">
        <f>'A4'!R34</f>
        <v>2209.7442432799999</v>
      </c>
      <c r="S34" s="401">
        <f>'A4'!S34</f>
        <v>3.94725576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0.23916696000000001</v>
      </c>
      <c r="AD34" s="401">
        <f>'A4'!AD34</f>
        <v>26.763999999999999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0.5</v>
      </c>
      <c r="AR34" s="401">
        <f>'A4'!AR34</f>
        <v>50.526362940000006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0.16030575999999999</v>
      </c>
      <c r="O36" s="401">
        <f>'A4'!O36</f>
        <v>0.40077306000000007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3.94725576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0.23916696000000001</v>
      </c>
      <c r="AD36" s="401">
        <f>'A4'!AD36</f>
        <v>26.763999999999999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0.5</v>
      </c>
      <c r="AR36" s="401">
        <f>'A4'!AR36</f>
        <v>9.9969862599999999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2209.7442432799999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40.529376679999999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0.39981731999999998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44.020112819999994</v>
      </c>
      <c r="AD41" s="401">
        <f>'A4'!AD41</f>
        <v>933.90617654000005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25.106000000000002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181.74950000000001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0.39981731999999998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44.020112819999994</v>
      </c>
      <c r="AD43" s="401">
        <f>'A4'!AD43</f>
        <v>752.15667654000003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25.106000000000002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75.777885199999986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296.43299999999999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1819.1416658400005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75.777885199999986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296.43299999999999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1819.1416658400005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88.651004759999992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26.549959659999999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88.539004759999997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26.549959659999999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0.112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75.777885199999986</v>
      </c>
      <c r="O50" s="401">
        <f>'A4'!O50</f>
        <v>0.39981731999999998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44.020112819999994</v>
      </c>
      <c r="AD50" s="401">
        <f>'A4'!AD50</f>
        <v>1318.9901813000001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51.655959660000001</v>
      </c>
      <c r="AR50" s="401">
        <f>'A4'!AR50</f>
        <v>1819.1416658400005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59.110234100000007</v>
      </c>
      <c r="O52" s="401">
        <f>'A4'!O52</f>
        <v>0.19985791999999999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44.020112819999994</v>
      </c>
      <c r="AD52" s="401">
        <f>'A4'!AD52</f>
        <v>1318.9901813000001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51.655959660000001</v>
      </c>
      <c r="AR52" s="401">
        <f>'A4'!AR52</f>
        <v>1772.6977323700007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16.6676511</v>
      </c>
      <c r="O53" s="401">
        <f>'A4'!O53</f>
        <v>0.19995939999999998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46.443933469999997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6" sqref="D36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16.612248780000002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16.612248780000002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16.612248780000002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16.612248780000002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60.697343959999998</v>
      </c>
      <c r="E28" s="264">
        <f xml:space="preserve"> 'A5'!E28</f>
        <v>38.671280579999994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99.368624539999985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1.1434148499999999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1.1434148499999999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60.697343959999998</v>
      </c>
      <c r="E30" s="264">
        <f xml:space="preserve"> 'A5'!E30</f>
        <v>37.527865729999995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98.225209689999986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0.45271690000000003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0.45271690000000003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0.45271690000000003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0.45271690000000003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77.309592739999999</v>
      </c>
      <c r="E34" s="264">
        <f xml:space="preserve"> 'A5'!E34</f>
        <v>39.123997479999993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116.43359021999999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1.5961317499999998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1.5961317499999998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1.5961317499999998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1.5961317499999998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16.612248780000002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16.612248780000002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16.612248780000002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16.612248780000002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38.844641779999996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38.844641779999996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38.844641779999996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38.844641779999996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16.612248780000002</v>
      </c>
      <c r="E46" s="264">
        <f xml:space="preserve"> 'A5'!E46</f>
        <v>40.440773529999994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57.053022309999996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93.921841520000001</v>
      </c>
      <c r="E48" s="264">
        <f xml:space="preserve"> 'A5'!E48</f>
        <v>79.564771009999987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173.48661252999997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849728.41399477154</v>
      </c>
      <c r="E50" s="447">
        <f xml:space="preserve"> 'A5'!E50</f>
        <v>56412.107399589993</v>
      </c>
      <c r="F50" s="447">
        <f xml:space="preserve"> 'A5'!F50</f>
        <v>632.68839125999989</v>
      </c>
      <c r="G50" s="447">
        <f xml:space="preserve"> 'A5'!G50</f>
        <v>220.18535897000007</v>
      </c>
      <c r="H50" s="447">
        <f xml:space="preserve"> 'A5'!H50</f>
        <v>128.82603520000001</v>
      </c>
      <c r="I50" s="447">
        <f xml:space="preserve"> 'A5'!I50</f>
        <v>10.476168979999999</v>
      </c>
      <c r="J50" s="447">
        <f xml:space="preserve"> 'A5'!J50</f>
        <v>0.62491143999999998</v>
      </c>
      <c r="K50" s="447">
        <f xml:space="preserve"> 'A5'!K50</f>
        <v>55.586078029999996</v>
      </c>
      <c r="L50" s="447">
        <f xml:space="preserve"> 'A5'!L50</f>
        <v>344.04984014999974</v>
      </c>
      <c r="M50" s="447">
        <f xml:space="preserve"> 'A5'!M50</f>
        <v>907532.95817839156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254.29442865999999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254.29442865999999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254.29442865999999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254.29442865999999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254.29442865999999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254.29442865999999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100.60608696999999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100.60608696999999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100.60608696999999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100.60608696999999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100.60608696999999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100.60608696999999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354.90051562999997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354.90051562999997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341010.79720819014</v>
      </c>
      <c r="E50" s="448">
        <f>'A6'!E50</f>
        <v>10302.26539352</v>
      </c>
      <c r="F50" s="448">
        <f>'A6'!F50</f>
        <v>22105.516167520003</v>
      </c>
      <c r="G50" s="448">
        <f>'A6'!G50</f>
        <v>4042.3840606200001</v>
      </c>
      <c r="H50" s="448">
        <f>'A6'!H50</f>
        <v>1238.02639933</v>
      </c>
      <c r="I50" s="448">
        <f>'A6'!I50</f>
        <v>2342.9213879100002</v>
      </c>
      <c r="J50" s="448">
        <f>'A6'!J50</f>
        <v>613.84077320000006</v>
      </c>
      <c r="K50" s="448">
        <f>'A6'!K50</f>
        <v>3429.7277717999996</v>
      </c>
      <c r="L50" s="448">
        <f>'A6'!L50</f>
        <v>385085.47916209011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270.90667744000001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270.90667744000001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99.368624539999985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1.1434148499999999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98.225209689999986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0.45271690000000003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0.45271690000000003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370.72801887999998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1.5961317499999998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1.5961317499999998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16.612248780000002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16.612248780000002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139.45072875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139.45072875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157.65910928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528.38712815999997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1149.28344255</v>
      </c>
      <c r="E52" s="448">
        <f>'A7'!E52</f>
        <v>851.22255647999987</v>
      </c>
      <c r="F52" s="448">
        <f>'A7'!F52</f>
        <v>1366.4586895299999</v>
      </c>
      <c r="G52" s="448">
        <f>'A7'!G52</f>
        <v>32.963044179999997</v>
      </c>
      <c r="H52" s="448">
        <f>'A7'!H52</f>
        <v>1.0637781400000001</v>
      </c>
      <c r="I52" s="448">
        <f>'A7'!I52</f>
        <v>109.12582017999999</v>
      </c>
      <c r="J52" s="448">
        <f>'A7'!J52</f>
        <v>24.190566630000003</v>
      </c>
      <c r="K52" s="448">
        <f>'A7'!K52</f>
        <v>3534.3078976899997</v>
      </c>
      <c r="L52" s="448">
        <f>'A7'!L52</f>
        <v>1968.3631752450001</v>
      </c>
      <c r="M52" s="448">
        <f>'A7'!M52</f>
        <v>1298121.1084134167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tabSelected="1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1.71906E-2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1.9272676200000003</v>
      </c>
      <c r="M45" s="394">
        <f>'A8'!M50</f>
        <v>0</v>
      </c>
      <c r="N45" s="394">
        <f>'A8'!N50</f>
        <v>88.639054579999993</v>
      </c>
      <c r="O45" s="394">
        <f>'A8'!O50</f>
        <v>15.931913660000003</v>
      </c>
      <c r="P45" s="394">
        <f>'A8'!P50</f>
        <v>0.40782788000000003</v>
      </c>
      <c r="Q45" s="394">
        <f>'A8'!Q50</f>
        <v>0</v>
      </c>
      <c r="R45" s="394">
        <f>'A8'!R50</f>
        <v>2209.7442432799999</v>
      </c>
      <c r="S45" s="394">
        <f>'A8'!S50</f>
        <v>12.871611950000002</v>
      </c>
      <c r="T45" s="394">
        <f>'A8'!T50</f>
        <v>0</v>
      </c>
      <c r="U45" s="394">
        <f>'A8'!U50</f>
        <v>4.8662000000000002E-3</v>
      </c>
      <c r="V45" s="394">
        <f>'A8'!V50</f>
        <v>1.1469148000000002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99.092592389999993</v>
      </c>
      <c r="AD45" s="394">
        <f>'A8'!AD50</f>
        <v>1785.1948651499999</v>
      </c>
      <c r="AE45" s="394">
        <f>'A8'!AE50</f>
        <v>0</v>
      </c>
      <c r="AF45" s="394">
        <f>'A8'!AF50</f>
        <v>0</v>
      </c>
      <c r="AG45" s="394">
        <f>'A8'!AG50</f>
        <v>29.130453960000004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0.28705406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81.375846060000001</v>
      </c>
      <c r="AR45" s="394">
        <f>'A8'!AR50</f>
        <v>3408.9228268800011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171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3447.4242241699994</v>
      </c>
      <c r="F31" s="358">
        <v>0.375</v>
      </c>
      <c r="G31" s="359">
        <v>1717.525526545</v>
      </c>
      <c r="H31" s="359">
        <v>8185.0002291549999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289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217314.49275473168</v>
      </c>
      <c r="E13" s="401">
        <f t="shared" si="0"/>
        <v>8015.4187783399911</v>
      </c>
      <c r="F13" s="401">
        <f t="shared" si="0"/>
        <v>5.0155029800000008</v>
      </c>
      <c r="G13" s="401">
        <f t="shared" si="0"/>
        <v>30.778329599999999</v>
      </c>
      <c r="H13" s="401">
        <f t="shared" si="0"/>
        <v>7.6918161100000004</v>
      </c>
      <c r="I13" s="401">
        <f t="shared" si="0"/>
        <v>2.5956224799999998</v>
      </c>
      <c r="J13" s="401">
        <f t="shared" si="0"/>
        <v>0</v>
      </c>
      <c r="K13" s="401">
        <f t="shared" si="0"/>
        <v>0</v>
      </c>
      <c r="L13" s="401">
        <f t="shared" si="0"/>
        <v>0.20614449000000001</v>
      </c>
      <c r="M13" s="401">
        <f t="shared" si="0"/>
        <v>225376.19894873165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174326.2339921516</v>
      </c>
      <c r="E14" s="122">
        <v>6546.8518732799912</v>
      </c>
      <c r="F14" s="122">
        <v>5.0155029800000008</v>
      </c>
      <c r="G14" s="122">
        <v>6.209993429999999</v>
      </c>
      <c r="H14" s="122">
        <v>7.6918161100000004</v>
      </c>
      <c r="I14" s="122">
        <v>2.5956224799999998</v>
      </c>
      <c r="J14" s="122">
        <v>0</v>
      </c>
      <c r="K14" s="122">
        <v>0</v>
      </c>
      <c r="L14" s="388">
        <v>0.20614449000000001</v>
      </c>
      <c r="M14" s="111">
        <f t="shared" ref="M14:M22" si="1">SUM(D14:L14)</f>
        <v>180894.80494492158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42988.258762580066</v>
      </c>
      <c r="E15" s="111">
        <v>1468.5669050600002</v>
      </c>
      <c r="F15" s="111">
        <v>0</v>
      </c>
      <c r="G15" s="111">
        <v>24.568336170000002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44481.394003810063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93781.513392769848</v>
      </c>
      <c r="E16" s="401">
        <f t="shared" si="2"/>
        <v>9659.477290580011</v>
      </c>
      <c r="F16" s="401">
        <f t="shared" si="2"/>
        <v>2.6703685400000001</v>
      </c>
      <c r="G16" s="401">
        <f t="shared" si="2"/>
        <v>4.4311703399999995</v>
      </c>
      <c r="H16" s="401">
        <f t="shared" si="2"/>
        <v>36.102586519999996</v>
      </c>
      <c r="I16" s="401">
        <f t="shared" si="2"/>
        <v>1.2400412500000002</v>
      </c>
      <c r="J16" s="401">
        <f t="shared" si="2"/>
        <v>0</v>
      </c>
      <c r="K16" s="401">
        <f t="shared" si="2"/>
        <v>1.6327990000000001E-2</v>
      </c>
      <c r="L16" s="401">
        <f t="shared" si="2"/>
        <v>157.3628881999999</v>
      </c>
      <c r="M16" s="111">
        <f t="shared" si="1"/>
        <v>103642.81406618987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49232.404379169879</v>
      </c>
      <c r="E17" s="122">
        <v>6267.820657810008</v>
      </c>
      <c r="F17" s="122">
        <v>2.5999897199999999</v>
      </c>
      <c r="G17" s="122">
        <v>4.0937471399999996</v>
      </c>
      <c r="H17" s="122">
        <v>35.781250749999998</v>
      </c>
      <c r="I17" s="122">
        <v>1.2400412500000002</v>
      </c>
      <c r="J17" s="122">
        <v>0</v>
      </c>
      <c r="K17" s="122">
        <v>0</v>
      </c>
      <c r="L17" s="388">
        <v>2.26933249</v>
      </c>
      <c r="M17" s="111">
        <f t="shared" si="1"/>
        <v>55546.209398329891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44549.109013599962</v>
      </c>
      <c r="E18" s="111">
        <v>3391.6566327700029</v>
      </c>
      <c r="F18" s="111">
        <v>7.0378820000000009E-2</v>
      </c>
      <c r="G18" s="111">
        <v>0.33742319999999998</v>
      </c>
      <c r="H18" s="111">
        <v>0.32133577000000002</v>
      </c>
      <c r="I18" s="111">
        <v>0</v>
      </c>
      <c r="J18" s="111">
        <v>0</v>
      </c>
      <c r="K18" s="111">
        <v>1.6327990000000001E-2</v>
      </c>
      <c r="L18" s="388">
        <v>155.09355570999989</v>
      </c>
      <c r="M18" s="111">
        <f t="shared" si="1"/>
        <v>48096.604667859967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217141.72629400005</v>
      </c>
      <c r="E19" s="401">
        <f t="shared" si="3"/>
        <v>12149.03055646999</v>
      </c>
      <c r="F19" s="401">
        <f t="shared" si="3"/>
        <v>247.97313513999981</v>
      </c>
      <c r="G19" s="401">
        <f t="shared" si="3"/>
        <v>156.18003057000007</v>
      </c>
      <c r="H19" s="401">
        <f t="shared" si="3"/>
        <v>85.031632570000014</v>
      </c>
      <c r="I19" s="401">
        <f t="shared" si="3"/>
        <v>6.6405052499999995</v>
      </c>
      <c r="J19" s="401">
        <f t="shared" si="3"/>
        <v>5.6995960000000005E-2</v>
      </c>
      <c r="K19" s="401">
        <f t="shared" si="3"/>
        <v>18.014223130000001</v>
      </c>
      <c r="L19" s="401">
        <f t="shared" si="3"/>
        <v>178.30141460999988</v>
      </c>
      <c r="M19" s="111">
        <f t="shared" si="1"/>
        <v>229982.95478770003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54197.625315819889</v>
      </c>
      <c r="E20" s="122">
        <v>10517.57039415999</v>
      </c>
      <c r="F20" s="122">
        <v>247.33733946999982</v>
      </c>
      <c r="G20" s="122">
        <v>151.65568291000008</v>
      </c>
      <c r="H20" s="122">
        <v>70.029858420000011</v>
      </c>
      <c r="I20" s="122">
        <v>6.5328886999999991</v>
      </c>
      <c r="J20" s="122">
        <v>5.6995960000000005E-2</v>
      </c>
      <c r="K20" s="122">
        <v>17.375114110000002</v>
      </c>
      <c r="L20" s="388">
        <v>174.77149776999988</v>
      </c>
      <c r="M20" s="111">
        <f t="shared" si="1"/>
        <v>65382.955087319882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162944.10097818015</v>
      </c>
      <c r="E21" s="111">
        <v>1631.4601623100009</v>
      </c>
      <c r="F21" s="111">
        <v>0.63579566999999981</v>
      </c>
      <c r="G21" s="111">
        <v>4.5243476599999992</v>
      </c>
      <c r="H21" s="111">
        <v>15.001774150000003</v>
      </c>
      <c r="I21" s="111">
        <v>0.10761655000000001</v>
      </c>
      <c r="J21" s="111">
        <v>0</v>
      </c>
      <c r="K21" s="111">
        <v>0.63910901999999992</v>
      </c>
      <c r="L21" s="388">
        <v>3.5299168400000012</v>
      </c>
      <c r="M21" s="111">
        <f t="shared" si="1"/>
        <v>164599.99970038014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528237.73244150158</v>
      </c>
      <c r="E22" s="401">
        <f t="shared" si="4"/>
        <v>29823.926625389991</v>
      </c>
      <c r="F22" s="401">
        <f t="shared" si="4"/>
        <v>255.65900665999982</v>
      </c>
      <c r="G22" s="401">
        <f t="shared" si="4"/>
        <v>191.38953051000007</v>
      </c>
      <c r="H22" s="401">
        <f t="shared" si="4"/>
        <v>128.82603520000001</v>
      </c>
      <c r="I22" s="401">
        <f t="shared" si="4"/>
        <v>10.476168979999999</v>
      </c>
      <c r="J22" s="401">
        <f t="shared" si="4"/>
        <v>5.6995960000000005E-2</v>
      </c>
      <c r="K22" s="401">
        <f t="shared" si="4"/>
        <v>18.030551120000002</v>
      </c>
      <c r="L22" s="401">
        <f t="shared" si="4"/>
        <v>335.87044729999974</v>
      </c>
      <c r="M22" s="111">
        <f t="shared" si="1"/>
        <v>559001.96780262154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2495.5163791</v>
      </c>
      <c r="E25" s="401">
        <f t="shared" si="5"/>
        <v>131.6712234</v>
      </c>
      <c r="F25" s="401">
        <f t="shared" si="5"/>
        <v>0</v>
      </c>
      <c r="G25" s="401">
        <f t="shared" si="5"/>
        <v>18.37692668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2645.5645291800001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35.440188919999997</v>
      </c>
      <c r="E26" s="122">
        <v>10.319549479999999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45.759738399999996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2460.0761901800001</v>
      </c>
      <c r="E27" s="111">
        <v>121.35167392</v>
      </c>
      <c r="F27" s="111">
        <v>0</v>
      </c>
      <c r="G27" s="111">
        <v>18.37692668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2599.8047907800001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3608.661680019999</v>
      </c>
      <c r="E28" s="401">
        <f t="shared" si="7"/>
        <v>332.13923038999997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3940.8009104099992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2506.5551738999989</v>
      </c>
      <c r="E29" s="122">
        <v>266.74620040999997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2773.3013743099987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1102.1065061200002</v>
      </c>
      <c r="E30" s="111">
        <v>65.393029979999994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1167.4995361000001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952.20756225000014</v>
      </c>
      <c r="E31" s="401">
        <f t="shared" si="8"/>
        <v>406.99058298</v>
      </c>
      <c r="F31" s="401">
        <f t="shared" si="8"/>
        <v>206.69210455000001</v>
      </c>
      <c r="G31" s="401">
        <f t="shared" si="8"/>
        <v>4.5843130700000003</v>
      </c>
      <c r="H31" s="401">
        <f t="shared" si="8"/>
        <v>0</v>
      </c>
      <c r="I31" s="401">
        <f t="shared" si="8"/>
        <v>0</v>
      </c>
      <c r="J31" s="401">
        <f t="shared" si="8"/>
        <v>0.56791548000000003</v>
      </c>
      <c r="K31" s="401">
        <f t="shared" si="8"/>
        <v>24.599600559999999</v>
      </c>
      <c r="L31" s="401">
        <f t="shared" si="8"/>
        <v>0.99020819999999998</v>
      </c>
      <c r="M31" s="111">
        <f t="shared" si="6"/>
        <v>1596.6322870900003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509.12494618000005</v>
      </c>
      <c r="E32" s="122">
        <v>200.63378886999996</v>
      </c>
      <c r="F32" s="122">
        <v>206.69210455000001</v>
      </c>
      <c r="G32" s="122">
        <v>4.5843130700000003</v>
      </c>
      <c r="H32" s="122">
        <v>0</v>
      </c>
      <c r="I32" s="122">
        <v>0</v>
      </c>
      <c r="J32" s="122">
        <v>0.56791548000000003</v>
      </c>
      <c r="K32" s="122">
        <v>24.599600559999999</v>
      </c>
      <c r="L32" s="388">
        <v>0.99020819999999998</v>
      </c>
      <c r="M32" s="111">
        <f t="shared" si="6"/>
        <v>947.19287691000011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443.08261607000009</v>
      </c>
      <c r="E33" s="111">
        <v>206.35679411000001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649.4394101800001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7056.3856213699983</v>
      </c>
      <c r="E34" s="401">
        <f t="shared" si="9"/>
        <v>870.80103677</v>
      </c>
      <c r="F34" s="401">
        <f t="shared" si="9"/>
        <v>206.69210455000001</v>
      </c>
      <c r="G34" s="401">
        <f t="shared" si="9"/>
        <v>22.961239750000001</v>
      </c>
      <c r="H34" s="401">
        <f t="shared" si="9"/>
        <v>0</v>
      </c>
      <c r="I34" s="401">
        <f t="shared" si="9"/>
        <v>0</v>
      </c>
      <c r="J34" s="401">
        <f t="shared" si="9"/>
        <v>0.56791548000000003</v>
      </c>
      <c r="K34" s="401">
        <f t="shared" si="9"/>
        <v>24.599600559999999</v>
      </c>
      <c r="L34" s="401">
        <f t="shared" si="9"/>
        <v>0.99020819999999998</v>
      </c>
      <c r="M34" s="111">
        <f t="shared" si="6"/>
        <v>8182.9977266799979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1089.4926031700004</v>
      </c>
      <c r="E36" s="112">
        <v>251.57501859999996</v>
      </c>
      <c r="F36" s="112">
        <v>0</v>
      </c>
      <c r="G36" s="112">
        <v>19.79563495</v>
      </c>
      <c r="H36" s="112">
        <v>0</v>
      </c>
      <c r="I36" s="112">
        <v>0</v>
      </c>
      <c r="J36" s="112">
        <v>0.13034076</v>
      </c>
      <c r="K36" s="112">
        <v>0</v>
      </c>
      <c r="L36" s="112">
        <v>0.99020819999999998</v>
      </c>
      <c r="M36" s="111">
        <f>SUM(D36:L36)</f>
        <v>1361.9838056800006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4342.6762489099965</v>
      </c>
      <c r="E37" s="112">
        <v>617.8513217200001</v>
      </c>
      <c r="F37" s="112">
        <v>206.69210455000001</v>
      </c>
      <c r="G37" s="112">
        <v>3.1656048000000006</v>
      </c>
      <c r="H37" s="112">
        <v>0</v>
      </c>
      <c r="I37" s="112">
        <v>0</v>
      </c>
      <c r="J37" s="112">
        <v>0.43757472000000003</v>
      </c>
      <c r="K37" s="112">
        <v>24.599600559999999</v>
      </c>
      <c r="L37" s="112">
        <v>0</v>
      </c>
      <c r="M37" s="111">
        <f>SUM(D37:L37)</f>
        <v>5195.4224552599972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1624.2167692600003</v>
      </c>
      <c r="E38" s="112">
        <v>1.37469646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1625.5914657200003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220622.48526870005</v>
      </c>
      <c r="E41" s="401">
        <f t="shared" si="10"/>
        <v>12735.798653019992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233358.28392172005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132288.58348195002</v>
      </c>
      <c r="E42" s="122">
        <v>12320.020171009992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144608.60365296001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88333.901786750022</v>
      </c>
      <c r="E43" s="111">
        <v>415.77848201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88749.680268760028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71299.399731749916</v>
      </c>
      <c r="E44" s="401">
        <f t="shared" si="12"/>
        <v>11856.592266520012</v>
      </c>
      <c r="F44" s="401">
        <f t="shared" si="12"/>
        <v>170.33728005</v>
      </c>
      <c r="G44" s="401">
        <f t="shared" si="12"/>
        <v>2.61696616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7.1891846499999996</v>
      </c>
      <c r="M44" s="111">
        <f t="shared" si="11"/>
        <v>83336.135429129907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49561.808915349946</v>
      </c>
      <c r="E45" s="122">
        <v>10670.600106790012</v>
      </c>
      <c r="F45" s="122">
        <v>0</v>
      </c>
      <c r="G45" s="122">
        <v>2.61696616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60235.02598829996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21737.59081639997</v>
      </c>
      <c r="E46" s="111">
        <v>1185.9921597299999</v>
      </c>
      <c r="F46" s="111">
        <v>170.33728005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7.1891846499999996</v>
      </c>
      <c r="M46" s="111">
        <f t="shared" si="11"/>
        <v>23101.109440829969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22418.489089930015</v>
      </c>
      <c r="E47" s="401">
        <f t="shared" si="13"/>
        <v>1045.4240468799999</v>
      </c>
      <c r="F47" s="401">
        <f t="shared" si="13"/>
        <v>0</v>
      </c>
      <c r="G47" s="401">
        <f t="shared" si="13"/>
        <v>3.2176225500000002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12.955926349999999</v>
      </c>
      <c r="L47" s="401">
        <f t="shared" si="13"/>
        <v>0</v>
      </c>
      <c r="M47" s="111">
        <f t="shared" si="11"/>
        <v>23480.086685710015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3513.4510020700018</v>
      </c>
      <c r="E48" s="122">
        <v>132.5447763</v>
      </c>
      <c r="F48" s="122">
        <v>0</v>
      </c>
      <c r="G48" s="122">
        <v>3.2176225500000002</v>
      </c>
      <c r="H48" s="122">
        <v>0</v>
      </c>
      <c r="I48" s="122">
        <v>0</v>
      </c>
      <c r="J48" s="122">
        <v>0</v>
      </c>
      <c r="K48" s="122">
        <v>12.955926349999999</v>
      </c>
      <c r="L48" s="388">
        <v>0</v>
      </c>
      <c r="M48" s="111">
        <f t="shared" si="11"/>
        <v>3662.1693272700022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18905.038087860012</v>
      </c>
      <c r="E49" s="111">
        <v>912.8792705799998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19817.917358440012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314340.37409037998</v>
      </c>
      <c r="E50" s="401">
        <f t="shared" si="14"/>
        <v>25637.814966420003</v>
      </c>
      <c r="F50" s="401">
        <f t="shared" si="14"/>
        <v>170.33728005</v>
      </c>
      <c r="G50" s="401">
        <f t="shared" si="14"/>
        <v>5.8345887100000002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12.955926349999999</v>
      </c>
      <c r="L50" s="401">
        <f t="shared" si="14"/>
        <v>7.1891846499999996</v>
      </c>
      <c r="M50" s="111">
        <f t="shared" si="11"/>
        <v>340174.50603655999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304311.77998234238</v>
      </c>
      <c r="E52" s="112">
        <v>25328.31594830993</v>
      </c>
      <c r="F52" s="112">
        <v>84.818006310000001</v>
      </c>
      <c r="G52" s="112">
        <v>2.61696616</v>
      </c>
      <c r="H52" s="112">
        <v>0</v>
      </c>
      <c r="I52" s="112">
        <v>0</v>
      </c>
      <c r="J52" s="112">
        <v>0</v>
      </c>
      <c r="K52" s="112">
        <v>6.4767981999999993</v>
      </c>
      <c r="L52" s="112">
        <v>5.4195171499999999</v>
      </c>
      <c r="M52" s="111">
        <f>SUM(D52:L52)</f>
        <v>329739.42721847229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9911.4675784600004</v>
      </c>
      <c r="E53" s="112">
        <v>309.49901811000001</v>
      </c>
      <c r="F53" s="112">
        <v>85.519273740000003</v>
      </c>
      <c r="G53" s="112">
        <v>3.2176225500000002</v>
      </c>
      <c r="H53" s="112">
        <v>0</v>
      </c>
      <c r="I53" s="112">
        <v>0</v>
      </c>
      <c r="J53" s="112">
        <v>0</v>
      </c>
      <c r="K53" s="112">
        <v>6.4791281499999993</v>
      </c>
      <c r="L53" s="112">
        <v>1.7696674999999999</v>
      </c>
      <c r="M53" s="111">
        <f>SUM(D53:L53)</f>
        <v>10317.952288510001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117.12652964999999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117.12652964999999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B30" sqref="B30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641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0.91124317066157434</v>
      </c>
      <c r="B4" s="468" t="s">
        <v>292</v>
      </c>
    </row>
    <row r="5" spans="1:2" ht="15" customHeight="1">
      <c r="A5" s="467">
        <v>4.206553061661663E-2</v>
      </c>
      <c r="B5" s="468" t="s">
        <v>300</v>
      </c>
    </row>
    <row r="6" spans="1:2" ht="15" customHeight="1">
      <c r="A6" s="467">
        <v>2.1877413309471249E-2</v>
      </c>
      <c r="B6" s="468" t="s">
        <v>642</v>
      </c>
    </row>
    <row r="7" spans="1:2" ht="15" customHeight="1">
      <c r="A7" s="467">
        <v>7.0512223963798727E-3</v>
      </c>
      <c r="B7" s="468" t="s">
        <v>643</v>
      </c>
    </row>
    <row r="8" spans="1:2" ht="15" customHeight="1">
      <c r="A8" s="467">
        <v>5.1853803181599488E-3</v>
      </c>
      <c r="B8" s="468" t="s">
        <v>317</v>
      </c>
    </row>
    <row r="9" spans="1:2" ht="15" customHeight="1">
      <c r="A9" s="467">
        <v>2.1332613504571412E-3</v>
      </c>
      <c r="B9" s="468" t="s">
        <v>326</v>
      </c>
    </row>
    <row r="10" spans="1:2" ht="15" customHeight="1">
      <c r="A10" s="467">
        <v>1.5600842011538533E-3</v>
      </c>
      <c r="B10" s="468" t="s">
        <v>644</v>
      </c>
    </row>
    <row r="11" spans="1:2" ht="15" customHeight="1">
      <c r="A11" s="467">
        <v>1.4519395067436568E-3</v>
      </c>
      <c r="B11" s="468" t="s">
        <v>645</v>
      </c>
    </row>
    <row r="12" spans="1:2" ht="15" customHeight="1">
      <c r="A12" s="467">
        <v>1.3254219290966367E-3</v>
      </c>
      <c r="B12" s="468" t="s">
        <v>646</v>
      </c>
    </row>
    <row r="13" spans="1:2" ht="15" customHeight="1">
      <c r="A13" s="467">
        <v>9.9930482410955871E-4</v>
      </c>
      <c r="B13" s="468" t="s">
        <v>647</v>
      </c>
    </row>
    <row r="14" spans="1:2" ht="15" customHeight="1">
      <c r="A14" s="467">
        <v>8.1210522630942609E-4</v>
      </c>
      <c r="B14" s="468" t="s">
        <v>648</v>
      </c>
    </row>
    <row r="15" spans="1:2" ht="15" customHeight="1">
      <c r="A15" s="467">
        <v>4.7314650957588043E-4</v>
      </c>
      <c r="B15" s="468" t="s">
        <v>649</v>
      </c>
    </row>
    <row r="16" spans="1:2" ht="15" customHeight="1">
      <c r="A16" s="467">
        <v>4.4267472589606651E-4</v>
      </c>
      <c r="B16" s="468" t="s">
        <v>650</v>
      </c>
    </row>
    <row r="17" spans="1:2">
      <c r="A17" s="472">
        <v>4.2896512573288543E-4</v>
      </c>
      <c r="B17" s="466" t="s">
        <v>305</v>
      </c>
    </row>
    <row r="18" spans="1:2">
      <c r="A18" s="472">
        <v>4.1546750792378461E-4</v>
      </c>
      <c r="B18" s="466" t="s">
        <v>651</v>
      </c>
    </row>
    <row r="19" spans="1:2">
      <c r="A19" s="472">
        <v>3.7898354945696631E-4</v>
      </c>
      <c r="B19" s="466" t="s">
        <v>652</v>
      </c>
    </row>
    <row r="20" spans="1:2">
      <c r="A20" s="472">
        <v>2.3519912887129624E-4</v>
      </c>
      <c r="B20" s="466" t="s">
        <v>347</v>
      </c>
    </row>
    <row r="21" spans="1:2">
      <c r="A21" s="472">
        <v>2.1763864686617435E-4</v>
      </c>
      <c r="B21" s="466" t="s">
        <v>297</v>
      </c>
    </row>
    <row r="22" spans="1:2">
      <c r="A22" s="472">
        <v>1.9373247585183247E-4</v>
      </c>
      <c r="B22" s="466" t="s">
        <v>653</v>
      </c>
    </row>
    <row r="23" spans="1:2">
      <c r="A23" s="472">
        <v>1.5256419181100753E-4</v>
      </c>
      <c r="B23" s="466" t="s">
        <v>654</v>
      </c>
    </row>
    <row r="24" spans="1:2">
      <c r="A24" s="472">
        <v>1.4008138778731933E-4</v>
      </c>
      <c r="B24" s="466" t="s">
        <v>655</v>
      </c>
    </row>
    <row r="25" spans="1:2">
      <c r="A25" s="472">
        <v>1.17880488791137E-4</v>
      </c>
      <c r="B25" s="466" t="s">
        <v>656</v>
      </c>
    </row>
    <row r="26" spans="1:2">
      <c r="A26" s="472">
        <v>1.1534268485446446E-4</v>
      </c>
      <c r="B26" s="466" t="s">
        <v>657</v>
      </c>
    </row>
    <row r="27" spans="1:2">
      <c r="A27" s="472">
        <v>1.1306322337775215E-4</v>
      </c>
      <c r="B27" s="466" t="s">
        <v>658</v>
      </c>
    </row>
    <row r="28" spans="1:2">
      <c r="A28" s="472">
        <v>7.3019949558526332E-5</v>
      </c>
      <c r="B28" s="466" t="s">
        <v>659</v>
      </c>
    </row>
    <row r="29" spans="1:2">
      <c r="A29" s="472">
        <v>6.5620037143440815E-5</v>
      </c>
      <c r="B29" s="466" t="s">
        <v>660</v>
      </c>
    </row>
    <row r="30" spans="1:2">
      <c r="A30" s="472">
        <v>6.1668508421114149E-5</v>
      </c>
      <c r="B30" s="466" t="s">
        <v>661</v>
      </c>
    </row>
    <row r="31" spans="1:2">
      <c r="A31" s="472">
        <v>5.8384800419553651E-5</v>
      </c>
      <c r="B31" s="466" t="s">
        <v>662</v>
      </c>
    </row>
    <row r="32" spans="1:2">
      <c r="A32" s="472">
        <v>5.5247918460014831E-5</v>
      </c>
      <c r="B32" s="466" t="s">
        <v>663</v>
      </c>
    </row>
    <row r="33" spans="1:2">
      <c r="A33" s="472">
        <v>5.4331869214146764E-5</v>
      </c>
      <c r="B33" s="466" t="s">
        <v>312</v>
      </c>
    </row>
    <row r="34" spans="1:2">
      <c r="A34" s="472">
        <v>5.3162231839653951E-5</v>
      </c>
      <c r="B34" s="466" t="s">
        <v>664</v>
      </c>
    </row>
    <row r="35" spans="1:2" hidden="1">
      <c r="A35" s="472">
        <v>4.8726754427153758E-5</v>
      </c>
      <c r="B35" s="466" t="s">
        <v>665</v>
      </c>
    </row>
    <row r="36" spans="1:2" hidden="1">
      <c r="A36" s="472">
        <v>4.4309423958230805E-5</v>
      </c>
      <c r="B36" s="466" t="s">
        <v>666</v>
      </c>
    </row>
    <row r="37" spans="1:2" hidden="1">
      <c r="A37" s="472">
        <v>3.9914026481340501E-5</v>
      </c>
      <c r="B37" s="466" t="s">
        <v>667</v>
      </c>
    </row>
    <row r="38" spans="1:2" hidden="1">
      <c r="A38" s="472">
        <v>2.7340333638652251E-5</v>
      </c>
      <c r="B38" s="466" t="s">
        <v>668</v>
      </c>
    </row>
    <row r="39" spans="1:2" hidden="1">
      <c r="A39" s="472">
        <v>2.5813038217385957E-5</v>
      </c>
      <c r="B39" s="466" t="s">
        <v>669</v>
      </c>
    </row>
    <row r="40" spans="1:2" hidden="1">
      <c r="A40" s="472">
        <v>2.4867733864835685E-5</v>
      </c>
      <c r="B40" s="466" t="s">
        <v>388</v>
      </c>
    </row>
    <row r="41" spans="1:2" hidden="1">
      <c r="A41" s="472">
        <v>2.197101869324617E-5</v>
      </c>
      <c r="B41" s="466" t="s">
        <v>670</v>
      </c>
    </row>
    <row r="42" spans="1:2" hidden="1">
      <c r="A42" s="472">
        <v>1.9268567748920782E-5</v>
      </c>
      <c r="B42" s="466" t="s">
        <v>671</v>
      </c>
    </row>
    <row r="43" spans="1:2" hidden="1">
      <c r="A43" s="472">
        <v>1.8072185863521523E-5</v>
      </c>
      <c r="B43" s="466" t="s">
        <v>672</v>
      </c>
    </row>
    <row r="44" spans="1:2" hidden="1">
      <c r="A44" s="472">
        <v>1.6727205167300776E-5</v>
      </c>
      <c r="B44" s="466" t="s">
        <v>673</v>
      </c>
    </row>
    <row r="45" spans="1:2" hidden="1">
      <c r="A45" s="472">
        <v>1.4880046243082402E-5</v>
      </c>
      <c r="B45" s="466" t="s">
        <v>674</v>
      </c>
    </row>
    <row r="46" spans="1:2" hidden="1">
      <c r="A46" s="472">
        <v>1.4161823774697404E-5</v>
      </c>
      <c r="B46" s="466" t="s">
        <v>675</v>
      </c>
    </row>
    <row r="47" spans="1:2" hidden="1">
      <c r="A47" s="472">
        <v>1.3029559129820592E-5</v>
      </c>
      <c r="B47" s="466" t="s">
        <v>676</v>
      </c>
    </row>
    <row r="48" spans="1:2" hidden="1">
      <c r="A48" s="472">
        <v>1.2104154065526515E-5</v>
      </c>
      <c r="B48" s="466" t="s">
        <v>677</v>
      </c>
    </row>
    <row r="49" spans="1:2" hidden="1">
      <c r="A49" s="472">
        <v>1.1995693006287707E-5</v>
      </c>
      <c r="B49" s="466" t="s">
        <v>678</v>
      </c>
    </row>
    <row r="50" spans="1:2" hidden="1">
      <c r="A50" s="472">
        <v>1.145182236956278E-5</v>
      </c>
      <c r="B50" s="466" t="s">
        <v>679</v>
      </c>
    </row>
    <row r="51" spans="1:2" hidden="1">
      <c r="A51" s="472">
        <v>1.0378296149545538E-5</v>
      </c>
      <c r="B51" s="466" t="s">
        <v>680</v>
      </c>
    </row>
    <row r="52" spans="1:2" hidden="1">
      <c r="A52" s="472">
        <v>9.3756448607545617E-6</v>
      </c>
      <c r="B52" s="466" t="s">
        <v>681</v>
      </c>
    </row>
    <row r="53" spans="1:2" hidden="1">
      <c r="A53" s="472">
        <v>8.5372715090198293E-6</v>
      </c>
      <c r="B53" s="466" t="s">
        <v>682</v>
      </c>
    </row>
    <row r="54" spans="1:2" hidden="1">
      <c r="A54" s="472">
        <v>8.5188847727976146E-6</v>
      </c>
      <c r="B54" s="466" t="s">
        <v>683</v>
      </c>
    </row>
    <row r="55" spans="1:2" hidden="1">
      <c r="A55" s="472">
        <v>7.0575101541434441E-6</v>
      </c>
      <c r="B55" s="466" t="s">
        <v>684</v>
      </c>
    </row>
    <row r="56" spans="1:2" hidden="1">
      <c r="A56" s="472">
        <v>6.4181888027006458E-6</v>
      </c>
      <c r="B56" s="466" t="s">
        <v>685</v>
      </c>
    </row>
    <row r="57" spans="1:2" hidden="1">
      <c r="A57" s="472">
        <v>5.1548870834075798E-6</v>
      </c>
      <c r="B57" s="466" t="s">
        <v>686</v>
      </c>
    </row>
    <row r="58" spans="1:2" hidden="1">
      <c r="A58" s="472">
        <v>5.0645304586417678E-6</v>
      </c>
      <c r="B58" s="466" t="s">
        <v>687</v>
      </c>
    </row>
    <row r="59" spans="1:2" hidden="1">
      <c r="A59" s="472">
        <v>3.6891961522554387E-6</v>
      </c>
      <c r="B59" s="466" t="s">
        <v>688</v>
      </c>
    </row>
    <row r="60" spans="1:2" hidden="1">
      <c r="A60" s="472">
        <v>3.5244827549878431E-6</v>
      </c>
      <c r="B60" s="466" t="s">
        <v>689</v>
      </c>
    </row>
    <row r="61" spans="1:2" hidden="1">
      <c r="A61" s="472">
        <v>2.0250116297412849E-6</v>
      </c>
      <c r="B61" s="466" t="s">
        <v>690</v>
      </c>
    </row>
    <row r="62" spans="1:2" hidden="1">
      <c r="A62" s="472">
        <v>1.9702424868782994E-6</v>
      </c>
      <c r="B62" s="466" t="s">
        <v>691</v>
      </c>
    </row>
    <row r="63" spans="1:2" hidden="1">
      <c r="A63" s="472">
        <v>1.6414746956791409E-6</v>
      </c>
      <c r="B63" s="466" t="s">
        <v>692</v>
      </c>
    </row>
    <row r="64" spans="1:2" hidden="1">
      <c r="A64" s="472">
        <v>1.5064523590750587E-6</v>
      </c>
      <c r="B64" s="466" t="s">
        <v>693</v>
      </c>
    </row>
    <row r="65" spans="1:2" hidden="1">
      <c r="A65" s="472">
        <v>1.3519416405929571E-6</v>
      </c>
      <c r="B65" s="466" t="s">
        <v>694</v>
      </c>
    </row>
    <row r="66" spans="1:2" hidden="1">
      <c r="A66" s="472">
        <v>1.3494273639866111E-6</v>
      </c>
      <c r="B66" s="466" t="s">
        <v>695</v>
      </c>
    </row>
    <row r="67" spans="1:2" hidden="1">
      <c r="A67" s="472">
        <v>1.3069245889882467E-6</v>
      </c>
      <c r="B67" s="466" t="s">
        <v>696</v>
      </c>
    </row>
    <row r="68" spans="1:2" hidden="1">
      <c r="A68" s="472">
        <v>1.1496704846410903E-6</v>
      </c>
      <c r="B68" s="466" t="s">
        <v>697</v>
      </c>
    </row>
    <row r="69" spans="1:2" hidden="1">
      <c r="A69" s="472">
        <v>1.1163460851024995E-6</v>
      </c>
      <c r="B69" s="466" t="s">
        <v>698</v>
      </c>
    </row>
    <row r="70" spans="1:2" hidden="1">
      <c r="A70" s="472">
        <v>1.1145698599130203E-6</v>
      </c>
      <c r="B70" s="466" t="s">
        <v>699</v>
      </c>
    </row>
    <row r="71" spans="1:2" hidden="1">
      <c r="A71" s="472">
        <v>8.9909448740095904E-7</v>
      </c>
      <c r="B71" s="466" t="s">
        <v>700</v>
      </c>
    </row>
    <row r="72" spans="1:2" hidden="1">
      <c r="A72" s="472">
        <v>4.7407593949373509E-7</v>
      </c>
      <c r="B72" s="466" t="s">
        <v>701</v>
      </c>
    </row>
    <row r="73" spans="1:2" hidden="1">
      <c r="A73" s="472">
        <v>4.7017318177642151E-7</v>
      </c>
      <c r="B73" s="466" t="s">
        <v>702</v>
      </c>
    </row>
    <row r="74" spans="1:2" hidden="1">
      <c r="A74" s="472">
        <v>2.0737013871528696E-7</v>
      </c>
      <c r="B74" s="466" t="s">
        <v>703</v>
      </c>
    </row>
    <row r="75" spans="1:2" hidden="1">
      <c r="A75" s="472">
        <v>1.8131322491405005E-8</v>
      </c>
      <c r="B75" s="466" t="s">
        <v>704</v>
      </c>
    </row>
    <row r="76" spans="1:2" hidden="1">
      <c r="A76" s="472">
        <v>1.8075840703833697E-8</v>
      </c>
      <c r="B76" s="466" t="s">
        <v>705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December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78154.851766590087</v>
      </c>
      <c r="E13" s="401">
        <f t="shared" si="0"/>
        <v>1711.9969728600004</v>
      </c>
      <c r="F13" s="401">
        <f t="shared" si="0"/>
        <v>4958.8050607300011</v>
      </c>
      <c r="G13" s="401">
        <f t="shared" si="0"/>
        <v>469.74347603000001</v>
      </c>
      <c r="H13" s="401">
        <f t="shared" si="0"/>
        <v>342.63151726000007</v>
      </c>
      <c r="I13" s="401">
        <f t="shared" si="0"/>
        <v>1153.8722495800007</v>
      </c>
      <c r="J13" s="401">
        <f t="shared" si="0"/>
        <v>52.421705869999997</v>
      </c>
      <c r="K13" s="401">
        <f t="shared" si="0"/>
        <v>280.81682447000009</v>
      </c>
      <c r="L13" s="111">
        <f t="shared" ref="L13:L22" si="1">SUM(D13:K13)</f>
        <v>87125.139573390086</v>
      </c>
    </row>
    <row r="14" spans="1:17" s="14" customFormat="1" ht="18" customHeight="1">
      <c r="A14" s="30"/>
      <c r="B14" s="31" t="s">
        <v>15</v>
      </c>
      <c r="C14" s="31"/>
      <c r="D14" s="122">
        <v>18199.925082330006</v>
      </c>
      <c r="E14" s="122">
        <v>212.90596680999985</v>
      </c>
      <c r="F14" s="122">
        <v>1102.8901546099996</v>
      </c>
      <c r="G14" s="122">
        <v>92.807392329999999</v>
      </c>
      <c r="H14" s="122">
        <v>116.29015927</v>
      </c>
      <c r="I14" s="122">
        <v>2.72338871</v>
      </c>
      <c r="J14" s="122">
        <v>0</v>
      </c>
      <c r="K14" s="122">
        <v>18.068342490000003</v>
      </c>
      <c r="L14" s="111">
        <f t="shared" si="1"/>
        <v>19745.610486550006</v>
      </c>
    </row>
    <row r="15" spans="1:17" s="14" customFormat="1" ht="18" customHeight="1">
      <c r="A15" s="30"/>
      <c r="B15" s="31" t="s">
        <v>16</v>
      </c>
      <c r="C15" s="31"/>
      <c r="D15" s="111">
        <v>59954.926684260077</v>
      </c>
      <c r="E15" s="111">
        <v>1499.0910060500005</v>
      </c>
      <c r="F15" s="111">
        <v>3855.914906120001</v>
      </c>
      <c r="G15" s="111">
        <v>376.93608369999998</v>
      </c>
      <c r="H15" s="111">
        <v>226.34135799000006</v>
      </c>
      <c r="I15" s="111">
        <v>1151.1488608700006</v>
      </c>
      <c r="J15" s="111">
        <v>52.421705869999997</v>
      </c>
      <c r="K15" s="111">
        <v>262.74848198000007</v>
      </c>
      <c r="L15" s="111">
        <f t="shared" si="1"/>
        <v>67379.529086840077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27338.42481701</v>
      </c>
      <c r="E16" s="401">
        <f t="shared" si="2"/>
        <v>1008.9322695599994</v>
      </c>
      <c r="F16" s="401">
        <f t="shared" si="2"/>
        <v>2432.757115100002</v>
      </c>
      <c r="G16" s="401">
        <f t="shared" si="2"/>
        <v>289.78188830999989</v>
      </c>
      <c r="H16" s="401">
        <f t="shared" si="2"/>
        <v>189.43120461000001</v>
      </c>
      <c r="I16" s="401">
        <f t="shared" si="2"/>
        <v>106.57750724000002</v>
      </c>
      <c r="J16" s="401">
        <f t="shared" si="2"/>
        <v>10.57151586</v>
      </c>
      <c r="K16" s="401">
        <f t="shared" si="2"/>
        <v>276.21933843000011</v>
      </c>
      <c r="L16" s="111">
        <f t="shared" si="1"/>
        <v>31652.695656119999</v>
      </c>
    </row>
    <row r="17" spans="1:14" s="14" customFormat="1" ht="18" customHeight="1">
      <c r="A17" s="30"/>
      <c r="B17" s="31" t="s">
        <v>15</v>
      </c>
      <c r="C17" s="31"/>
      <c r="D17" s="122">
        <v>11491.855686329996</v>
      </c>
      <c r="E17" s="122">
        <v>744.87977554999952</v>
      </c>
      <c r="F17" s="122">
        <v>46.930621760000008</v>
      </c>
      <c r="G17" s="122">
        <v>53.517588290000013</v>
      </c>
      <c r="H17" s="122">
        <v>5.0978288800000007</v>
      </c>
      <c r="I17" s="122">
        <v>53.312822679999996</v>
      </c>
      <c r="J17" s="122">
        <v>0</v>
      </c>
      <c r="K17" s="122">
        <v>1.2854039500000005</v>
      </c>
      <c r="L17" s="111">
        <f t="shared" si="1"/>
        <v>12396.879727439997</v>
      </c>
    </row>
    <row r="18" spans="1:14" s="14" customFormat="1" ht="18" customHeight="1">
      <c r="A18" s="30"/>
      <c r="B18" s="31" t="s">
        <v>16</v>
      </c>
      <c r="C18" s="31"/>
      <c r="D18" s="111">
        <v>15846.569130680004</v>
      </c>
      <c r="E18" s="111">
        <v>264.05249400999998</v>
      </c>
      <c r="F18" s="111">
        <v>2385.8264933400019</v>
      </c>
      <c r="G18" s="111">
        <v>236.26430001999987</v>
      </c>
      <c r="H18" s="111">
        <v>184.33337573</v>
      </c>
      <c r="I18" s="111">
        <v>53.264684560000013</v>
      </c>
      <c r="J18" s="111">
        <v>10.57151586</v>
      </c>
      <c r="K18" s="111">
        <v>274.93393448000012</v>
      </c>
      <c r="L18" s="111">
        <f t="shared" si="1"/>
        <v>19255.815928680004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72019.860748419946</v>
      </c>
      <c r="E19" s="401">
        <f t="shared" si="3"/>
        <v>2181.77724253</v>
      </c>
      <c r="F19" s="401">
        <f t="shared" si="3"/>
        <v>5490.9508547100004</v>
      </c>
      <c r="G19" s="401">
        <f t="shared" si="3"/>
        <v>236.70147031000005</v>
      </c>
      <c r="H19" s="401">
        <f t="shared" si="3"/>
        <v>201.18094424000003</v>
      </c>
      <c r="I19" s="401">
        <f t="shared" si="3"/>
        <v>357.69760647000004</v>
      </c>
      <c r="J19" s="401">
        <f t="shared" si="3"/>
        <v>41.393767429999997</v>
      </c>
      <c r="K19" s="401">
        <f t="shared" si="3"/>
        <v>84.601603419999989</v>
      </c>
      <c r="L19" s="111">
        <f t="shared" si="1"/>
        <v>80614.164237529942</v>
      </c>
    </row>
    <row r="20" spans="1:14" s="14" customFormat="1" ht="18" customHeight="1">
      <c r="A20" s="30"/>
      <c r="B20" s="31" t="s">
        <v>15</v>
      </c>
      <c r="C20" s="31"/>
      <c r="D20" s="122">
        <v>7581.3682150799914</v>
      </c>
      <c r="E20" s="122">
        <v>237.06322673000008</v>
      </c>
      <c r="F20" s="122">
        <v>1342.86332124</v>
      </c>
      <c r="G20" s="122">
        <v>105.51244593000006</v>
      </c>
      <c r="H20" s="122">
        <v>58.12238803000001</v>
      </c>
      <c r="I20" s="122">
        <v>221.82530840000004</v>
      </c>
      <c r="J20" s="122">
        <v>28.324260559999999</v>
      </c>
      <c r="K20" s="122">
        <v>42.154635259999992</v>
      </c>
      <c r="L20" s="111">
        <f t="shared" si="1"/>
        <v>9617.2338012299933</v>
      </c>
    </row>
    <row r="21" spans="1:14" s="14" customFormat="1" ht="18" customHeight="1">
      <c r="A21" s="30"/>
      <c r="B21" s="31" t="s">
        <v>16</v>
      </c>
      <c r="C21" s="31"/>
      <c r="D21" s="111">
        <v>64438.492533339951</v>
      </c>
      <c r="E21" s="111">
        <v>1944.7140157999997</v>
      </c>
      <c r="F21" s="111">
        <v>4148.0875334700004</v>
      </c>
      <c r="G21" s="111">
        <v>131.18902437999998</v>
      </c>
      <c r="H21" s="111">
        <v>143.05855621000001</v>
      </c>
      <c r="I21" s="111">
        <v>135.87229807</v>
      </c>
      <c r="J21" s="111">
        <v>13.069506869999996</v>
      </c>
      <c r="K21" s="111">
        <v>42.446968159999997</v>
      </c>
      <c r="L21" s="111">
        <f t="shared" si="1"/>
        <v>70996.930436299954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177513.13733202004</v>
      </c>
      <c r="E22" s="401">
        <f t="shared" si="4"/>
        <v>4902.7064849500002</v>
      </c>
      <c r="F22" s="401">
        <f t="shared" si="4"/>
        <v>12882.513030540003</v>
      </c>
      <c r="G22" s="401">
        <f t="shared" si="4"/>
        <v>996.22683465</v>
      </c>
      <c r="H22" s="401">
        <f t="shared" si="4"/>
        <v>733.24366611000005</v>
      </c>
      <c r="I22" s="401">
        <f t="shared" si="4"/>
        <v>1618.1473632900006</v>
      </c>
      <c r="J22" s="401">
        <f t="shared" si="4"/>
        <v>104.38698915999998</v>
      </c>
      <c r="K22" s="401">
        <f t="shared" si="4"/>
        <v>641.6377663200002</v>
      </c>
      <c r="L22" s="111">
        <f t="shared" si="1"/>
        <v>199391.99946704003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117.46414394</v>
      </c>
      <c r="E25" s="401">
        <f t="shared" si="5"/>
        <v>96.249429889999988</v>
      </c>
      <c r="F25" s="401">
        <f t="shared" si="5"/>
        <v>226.65230000000003</v>
      </c>
      <c r="G25" s="401">
        <f t="shared" si="5"/>
        <v>0</v>
      </c>
      <c r="H25" s="401">
        <f t="shared" si="5"/>
        <v>2.7910995500000002</v>
      </c>
      <c r="I25" s="401">
        <f t="shared" si="5"/>
        <v>2.11048342</v>
      </c>
      <c r="J25" s="401">
        <f t="shared" si="5"/>
        <v>22.668894169999998</v>
      </c>
      <c r="K25" s="401">
        <f t="shared" si="5"/>
        <v>13.497872899999999</v>
      </c>
      <c r="L25" s="111">
        <f t="shared" ref="L25:L38" si="6">SUM(D25:K25)</f>
        <v>481.43422386999998</v>
      </c>
    </row>
    <row r="26" spans="1:14" s="14" customFormat="1" ht="18" customHeight="1">
      <c r="A26" s="30"/>
      <c r="B26" s="31" t="s">
        <v>15</v>
      </c>
      <c r="C26" s="12"/>
      <c r="D26" s="122">
        <v>7.4529611700000009</v>
      </c>
      <c r="E26" s="122">
        <v>0</v>
      </c>
      <c r="F26" s="122">
        <v>59.66946372000001</v>
      </c>
      <c r="G26" s="122">
        <v>0</v>
      </c>
      <c r="H26" s="122">
        <v>1.496429</v>
      </c>
      <c r="I26" s="122">
        <v>0</v>
      </c>
      <c r="J26" s="122">
        <v>0</v>
      </c>
      <c r="K26" s="122">
        <v>2.8290000000000002</v>
      </c>
      <c r="L26" s="111">
        <f t="shared" si="6"/>
        <v>71.447853890000005</v>
      </c>
    </row>
    <row r="27" spans="1:14" s="14" customFormat="1" ht="18" customHeight="1">
      <c r="A27" s="30"/>
      <c r="B27" s="31" t="s">
        <v>16</v>
      </c>
      <c r="C27" s="31"/>
      <c r="D27" s="111">
        <v>110.01118277</v>
      </c>
      <c r="E27" s="111">
        <v>96.249429889999988</v>
      </c>
      <c r="F27" s="111">
        <v>166.98283628000001</v>
      </c>
      <c r="G27" s="111">
        <v>0</v>
      </c>
      <c r="H27" s="111">
        <v>1.29467055</v>
      </c>
      <c r="I27" s="111">
        <v>2.11048342</v>
      </c>
      <c r="J27" s="111">
        <v>22.668894169999998</v>
      </c>
      <c r="K27" s="111">
        <v>10.668872899999998</v>
      </c>
      <c r="L27" s="111">
        <f t="shared" si="6"/>
        <v>409.98636997999995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2427.6755009399999</v>
      </c>
      <c r="E28" s="401">
        <f t="shared" si="7"/>
        <v>48.374880879999999</v>
      </c>
      <c r="F28" s="401">
        <f t="shared" si="7"/>
        <v>92.077434310000001</v>
      </c>
      <c r="G28" s="401">
        <f t="shared" si="7"/>
        <v>0</v>
      </c>
      <c r="H28" s="401">
        <f t="shared" si="7"/>
        <v>1.0869069099999999</v>
      </c>
      <c r="I28" s="401">
        <f t="shared" si="7"/>
        <v>8.8169929999999994E-2</v>
      </c>
      <c r="J28" s="401">
        <f t="shared" si="7"/>
        <v>0.10018695</v>
      </c>
      <c r="K28" s="401">
        <f t="shared" si="7"/>
        <v>1130.23540022</v>
      </c>
      <c r="L28" s="111">
        <f t="shared" si="6"/>
        <v>3699.63848014</v>
      </c>
    </row>
    <row r="29" spans="1:14" s="14" customFormat="1" ht="18" customHeight="1">
      <c r="A29" s="30"/>
      <c r="B29" s="31" t="s">
        <v>15</v>
      </c>
      <c r="C29" s="12"/>
      <c r="D29" s="122">
        <v>1536.63632446</v>
      </c>
      <c r="E29" s="122">
        <v>1.2788742199999998</v>
      </c>
      <c r="F29" s="122">
        <v>0.24001107999999999</v>
      </c>
      <c r="G29" s="122">
        <v>0</v>
      </c>
      <c r="H29" s="122">
        <v>0</v>
      </c>
      <c r="I29" s="122">
        <v>0</v>
      </c>
      <c r="J29" s="122">
        <v>0</v>
      </c>
      <c r="K29" s="122">
        <v>0.10009711</v>
      </c>
      <c r="L29" s="111">
        <f t="shared" si="6"/>
        <v>1538.2553068699999</v>
      </c>
    </row>
    <row r="30" spans="1:14" s="14" customFormat="1" ht="18" customHeight="1">
      <c r="A30" s="30"/>
      <c r="B30" s="31" t="s">
        <v>16</v>
      </c>
      <c r="C30" s="31"/>
      <c r="D30" s="111">
        <v>891.03917647999981</v>
      </c>
      <c r="E30" s="111">
        <v>47.09600666</v>
      </c>
      <c r="F30" s="111">
        <v>91.837423229999999</v>
      </c>
      <c r="G30" s="111">
        <v>0</v>
      </c>
      <c r="H30" s="111">
        <v>1.0869069099999999</v>
      </c>
      <c r="I30" s="111">
        <v>8.8169929999999994E-2</v>
      </c>
      <c r="J30" s="111">
        <v>0.10018695</v>
      </c>
      <c r="K30" s="111">
        <v>1130.13530311</v>
      </c>
      <c r="L30" s="111">
        <f t="shared" si="6"/>
        <v>2161.38317327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199.98362227999996</v>
      </c>
      <c r="E31" s="401">
        <f t="shared" si="8"/>
        <v>5.9622395600000004</v>
      </c>
      <c r="F31" s="401">
        <f t="shared" si="8"/>
        <v>131.03762229</v>
      </c>
      <c r="G31" s="401">
        <f t="shared" si="8"/>
        <v>0</v>
      </c>
      <c r="H31" s="401">
        <f t="shared" si="8"/>
        <v>0</v>
      </c>
      <c r="I31" s="401">
        <f t="shared" si="8"/>
        <v>5.0918529999999997E-2</v>
      </c>
      <c r="J31" s="401">
        <f t="shared" si="8"/>
        <v>0</v>
      </c>
      <c r="K31" s="401">
        <f t="shared" si="8"/>
        <v>0.35399999999999998</v>
      </c>
      <c r="L31" s="111">
        <f t="shared" si="6"/>
        <v>337.38840265999994</v>
      </c>
    </row>
    <row r="32" spans="1:14" s="14" customFormat="1" ht="18" customHeight="1">
      <c r="A32" s="30"/>
      <c r="B32" s="31" t="s">
        <v>15</v>
      </c>
      <c r="C32" s="12"/>
      <c r="D32" s="122">
        <v>168.32582191999998</v>
      </c>
      <c r="E32" s="122">
        <v>0</v>
      </c>
      <c r="F32" s="122">
        <v>4.94714995</v>
      </c>
      <c r="G32" s="122">
        <v>0</v>
      </c>
      <c r="H32" s="122">
        <v>0</v>
      </c>
      <c r="I32" s="122">
        <v>5.0918529999999997E-2</v>
      </c>
      <c r="J32" s="122">
        <v>0</v>
      </c>
      <c r="K32" s="122">
        <v>0</v>
      </c>
      <c r="L32" s="111">
        <f t="shared" si="6"/>
        <v>173.32389039999998</v>
      </c>
    </row>
    <row r="33" spans="1:15" s="14" customFormat="1" ht="18" customHeight="1">
      <c r="A33" s="30"/>
      <c r="B33" s="31" t="s">
        <v>16</v>
      </c>
      <c r="C33" s="31"/>
      <c r="D33" s="111">
        <v>31.657800359999996</v>
      </c>
      <c r="E33" s="111">
        <v>5.9622395600000004</v>
      </c>
      <c r="F33" s="111">
        <v>126.09047233999999</v>
      </c>
      <c r="G33" s="111">
        <v>0</v>
      </c>
      <c r="H33" s="111">
        <v>0</v>
      </c>
      <c r="I33" s="111">
        <v>0</v>
      </c>
      <c r="J33" s="111">
        <v>0</v>
      </c>
      <c r="K33" s="111">
        <v>0.35399999999999998</v>
      </c>
      <c r="L33" s="111">
        <f t="shared" si="6"/>
        <v>164.06451225999999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2745.1232671600001</v>
      </c>
      <c r="E34" s="401">
        <f t="shared" si="9"/>
        <v>150.58655032999999</v>
      </c>
      <c r="F34" s="401">
        <f t="shared" si="9"/>
        <v>449.76735660000003</v>
      </c>
      <c r="G34" s="401">
        <f t="shared" si="9"/>
        <v>0</v>
      </c>
      <c r="H34" s="401">
        <f t="shared" si="9"/>
        <v>3.8780064599999999</v>
      </c>
      <c r="I34" s="401">
        <f t="shared" si="9"/>
        <v>2.24957188</v>
      </c>
      <c r="J34" s="401">
        <f t="shared" si="9"/>
        <v>22.769081119999999</v>
      </c>
      <c r="K34" s="401">
        <f t="shared" si="9"/>
        <v>1144.08727312</v>
      </c>
      <c r="L34" s="111">
        <f t="shared" si="6"/>
        <v>4518.4611066699999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402.28545445999998</v>
      </c>
      <c r="E36" s="112">
        <v>44.446687729999994</v>
      </c>
      <c r="F36" s="112">
        <v>350.34815085999992</v>
      </c>
      <c r="G36" s="112">
        <v>0</v>
      </c>
      <c r="H36" s="112">
        <v>3.8780064600000004</v>
      </c>
      <c r="I36" s="112">
        <v>1.8166116699999999</v>
      </c>
      <c r="J36" s="112">
        <v>0.24387365999999999</v>
      </c>
      <c r="K36" s="112">
        <v>18.950463139999997</v>
      </c>
      <c r="L36" s="111">
        <f t="shared" si="6"/>
        <v>821.96924797999998</v>
      </c>
    </row>
    <row r="37" spans="1:15" s="14" customFormat="1" ht="18" customHeight="1">
      <c r="A37" s="29"/>
      <c r="B37" s="12" t="s">
        <v>22</v>
      </c>
      <c r="C37" s="12"/>
      <c r="D37" s="112">
        <v>2340.5520222399991</v>
      </c>
      <c r="E37" s="112">
        <v>106.13986259999999</v>
      </c>
      <c r="F37" s="112">
        <v>99.419205739999995</v>
      </c>
      <c r="G37" s="112">
        <v>0</v>
      </c>
      <c r="H37" s="112">
        <v>0</v>
      </c>
      <c r="I37" s="112">
        <v>0.43296021000000001</v>
      </c>
      <c r="J37" s="112">
        <v>22.525207459999997</v>
      </c>
      <c r="K37" s="112">
        <v>1125.13680998</v>
      </c>
      <c r="L37" s="111">
        <f t="shared" si="6"/>
        <v>3694.2060682299989</v>
      </c>
    </row>
    <row r="38" spans="1:15" s="14" customFormat="1" ht="18" customHeight="1">
      <c r="A38" s="29"/>
      <c r="B38" s="12" t="s">
        <v>23</v>
      </c>
      <c r="C38" s="12"/>
      <c r="D38" s="112">
        <v>2.2857904699999998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2.2857904699999998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81316.063460710051</v>
      </c>
      <c r="E41" s="401">
        <f t="shared" si="10"/>
        <v>2393.39731231</v>
      </c>
      <c r="F41" s="401">
        <f t="shared" si="10"/>
        <v>4221.2588488800002</v>
      </c>
      <c r="G41" s="401">
        <f t="shared" si="10"/>
        <v>1683.8854283700005</v>
      </c>
      <c r="H41" s="401">
        <f t="shared" si="10"/>
        <v>188.42262419000002</v>
      </c>
      <c r="I41" s="401">
        <f t="shared" si="10"/>
        <v>305.65697175999981</v>
      </c>
      <c r="J41" s="401">
        <f t="shared" si="10"/>
        <v>197.2509801600001</v>
      </c>
      <c r="K41" s="401">
        <f t="shared" si="10"/>
        <v>498.15738406999998</v>
      </c>
      <c r="L41" s="111">
        <f t="shared" ref="L41:L50" si="11">SUM(D41:K41)</f>
        <v>90804.093010450059</v>
      </c>
    </row>
    <row r="42" spans="1:15" s="14" customFormat="1" ht="18" customHeight="1">
      <c r="A42" s="30"/>
      <c r="B42" s="31" t="s">
        <v>15</v>
      </c>
      <c r="C42" s="31"/>
      <c r="D42" s="122">
        <v>28947.51700036996</v>
      </c>
      <c r="E42" s="122">
        <v>199.77846022999995</v>
      </c>
      <c r="F42" s="122">
        <v>866.37440794000008</v>
      </c>
      <c r="G42" s="122">
        <v>205.62033774</v>
      </c>
      <c r="H42" s="122">
        <v>20.814934440000005</v>
      </c>
      <c r="I42" s="122">
        <v>0.46539999999999998</v>
      </c>
      <c r="J42" s="122">
        <v>0</v>
      </c>
      <c r="K42" s="122">
        <v>90.874750000000006</v>
      </c>
      <c r="L42" s="111">
        <f t="shared" si="11"/>
        <v>30331.445290719963</v>
      </c>
    </row>
    <row r="43" spans="1:15" s="14" customFormat="1" ht="18" customHeight="1">
      <c r="A43" s="30"/>
      <c r="B43" s="31" t="s">
        <v>16</v>
      </c>
      <c r="C43" s="31"/>
      <c r="D43" s="111">
        <v>52368.546460340091</v>
      </c>
      <c r="E43" s="111">
        <v>2193.6188520800001</v>
      </c>
      <c r="F43" s="111">
        <v>3354.8844409400003</v>
      </c>
      <c r="G43" s="111">
        <v>1478.2650906300005</v>
      </c>
      <c r="H43" s="111">
        <v>167.60768975000002</v>
      </c>
      <c r="I43" s="111">
        <v>305.19157175999982</v>
      </c>
      <c r="J43" s="111">
        <v>197.2509801600001</v>
      </c>
      <c r="K43" s="111">
        <v>407.28263406999997</v>
      </c>
      <c r="L43" s="111">
        <f t="shared" si="11"/>
        <v>60472.647719730085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62124.003760690037</v>
      </c>
      <c r="E44" s="401">
        <f t="shared" si="12"/>
        <v>2443.5861539799998</v>
      </c>
      <c r="F44" s="401">
        <f t="shared" si="12"/>
        <v>3692.0238059999992</v>
      </c>
      <c r="G44" s="401">
        <f t="shared" si="12"/>
        <v>1162.7672889099997</v>
      </c>
      <c r="H44" s="401">
        <f t="shared" si="12"/>
        <v>122.43334506000002</v>
      </c>
      <c r="I44" s="401">
        <f t="shared" si="12"/>
        <v>259.68075324</v>
      </c>
      <c r="J44" s="401">
        <f t="shared" si="12"/>
        <v>66.602167359999996</v>
      </c>
      <c r="K44" s="401">
        <f t="shared" si="12"/>
        <v>1088.2448660799996</v>
      </c>
      <c r="L44" s="111">
        <f t="shared" si="11"/>
        <v>70959.342141320041</v>
      </c>
    </row>
    <row r="45" spans="1:15" s="14" customFormat="1" ht="18" customHeight="1">
      <c r="A45" s="30"/>
      <c r="B45" s="31" t="s">
        <v>15</v>
      </c>
      <c r="C45" s="31"/>
      <c r="D45" s="122">
        <v>19748.092611560023</v>
      </c>
      <c r="E45" s="122">
        <v>922.05140639000012</v>
      </c>
      <c r="F45" s="122">
        <v>152.32002396000004</v>
      </c>
      <c r="G45" s="122">
        <v>326.23041829999977</v>
      </c>
      <c r="H45" s="122">
        <v>13.022748100000001</v>
      </c>
      <c r="I45" s="122">
        <v>114.88523143999998</v>
      </c>
      <c r="J45" s="122">
        <v>0</v>
      </c>
      <c r="K45" s="122">
        <v>0</v>
      </c>
      <c r="L45" s="111">
        <f t="shared" si="11"/>
        <v>21276.602439750026</v>
      </c>
    </row>
    <row r="46" spans="1:15" s="14" customFormat="1" ht="18" customHeight="1">
      <c r="A46" s="30"/>
      <c r="B46" s="31" t="s">
        <v>16</v>
      </c>
      <c r="C46" s="31"/>
      <c r="D46" s="111">
        <v>42375.911149130014</v>
      </c>
      <c r="E46" s="111">
        <v>1521.5347475899998</v>
      </c>
      <c r="F46" s="111">
        <v>3539.7037820399992</v>
      </c>
      <c r="G46" s="111">
        <v>836.53687060999994</v>
      </c>
      <c r="H46" s="111">
        <v>109.41059696000002</v>
      </c>
      <c r="I46" s="111">
        <v>144.79552180000002</v>
      </c>
      <c r="J46" s="111">
        <v>66.602167359999996</v>
      </c>
      <c r="K46" s="111">
        <v>1088.2448660799996</v>
      </c>
      <c r="L46" s="111">
        <f t="shared" si="11"/>
        <v>49682.739701570004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16957.568871980005</v>
      </c>
      <c r="E47" s="401">
        <f t="shared" si="13"/>
        <v>411.98889194999992</v>
      </c>
      <c r="F47" s="401">
        <f t="shared" si="13"/>
        <v>859.95312549999994</v>
      </c>
      <c r="G47" s="401">
        <f t="shared" si="13"/>
        <v>199.50450869000002</v>
      </c>
      <c r="H47" s="401">
        <f t="shared" si="13"/>
        <v>190.04875751</v>
      </c>
      <c r="I47" s="401">
        <f t="shared" si="13"/>
        <v>157.18672773999998</v>
      </c>
      <c r="J47" s="401">
        <f t="shared" si="13"/>
        <v>222.83155539999998</v>
      </c>
      <c r="K47" s="401">
        <f t="shared" si="13"/>
        <v>57.600482209999981</v>
      </c>
      <c r="L47" s="111">
        <f t="shared" si="11"/>
        <v>19056.682920980009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1290.3745942399996</v>
      </c>
      <c r="E48" s="122">
        <v>128.85637340000002</v>
      </c>
      <c r="F48" s="122">
        <v>372.87072791999998</v>
      </c>
      <c r="G48" s="122">
        <v>89.137634889999987</v>
      </c>
      <c r="H48" s="122">
        <v>79.096692550000029</v>
      </c>
      <c r="I48" s="122">
        <v>100.71430912</v>
      </c>
      <c r="J48" s="122">
        <v>0</v>
      </c>
      <c r="K48" s="122">
        <v>57.544482209999984</v>
      </c>
      <c r="L48" s="111">
        <f t="shared" si="11"/>
        <v>2118.5948143299993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15667.194277740005</v>
      </c>
      <c r="E49" s="111">
        <v>283.13251854999993</v>
      </c>
      <c r="F49" s="111">
        <v>487.08239757999996</v>
      </c>
      <c r="G49" s="111">
        <v>110.36687380000004</v>
      </c>
      <c r="H49" s="111">
        <v>110.95206495999997</v>
      </c>
      <c r="I49" s="111">
        <v>56.472418619999999</v>
      </c>
      <c r="J49" s="111">
        <v>222.83155539999998</v>
      </c>
      <c r="K49" s="111">
        <v>5.6000000000000015E-2</v>
      </c>
      <c r="L49" s="111">
        <f t="shared" si="11"/>
        <v>16938.088106650008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160397.6360933801</v>
      </c>
      <c r="E50" s="401">
        <f t="shared" si="14"/>
        <v>5248.9723582400002</v>
      </c>
      <c r="F50" s="401">
        <f t="shared" si="14"/>
        <v>8773.2357803800005</v>
      </c>
      <c r="G50" s="401">
        <f t="shared" si="14"/>
        <v>3046.1572259700001</v>
      </c>
      <c r="H50" s="401">
        <f t="shared" si="14"/>
        <v>500.90472676000007</v>
      </c>
      <c r="I50" s="401">
        <f t="shared" si="14"/>
        <v>722.52445273999979</v>
      </c>
      <c r="J50" s="401">
        <f t="shared" si="14"/>
        <v>486.68470292000006</v>
      </c>
      <c r="K50" s="401">
        <f t="shared" si="14"/>
        <v>1644.0027323599995</v>
      </c>
      <c r="L50" s="111">
        <f t="shared" si="11"/>
        <v>180820.11807275011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153853.63144238011</v>
      </c>
      <c r="E52" s="112">
        <v>5107.0486278999952</v>
      </c>
      <c r="F52" s="112">
        <v>8626.4107115800089</v>
      </c>
      <c r="G52" s="112">
        <v>2771.6758835699979</v>
      </c>
      <c r="H52" s="112">
        <v>499.35039915000004</v>
      </c>
      <c r="I52" s="112">
        <v>721.85867779</v>
      </c>
      <c r="J52" s="112">
        <v>479.90804182999972</v>
      </c>
      <c r="K52" s="112">
        <v>1614.2379194099983</v>
      </c>
      <c r="L52" s="111">
        <f>SUM(D52:K52)</f>
        <v>173674.12170361009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6544.0046509399981</v>
      </c>
      <c r="E53" s="112">
        <v>141.92373036000001</v>
      </c>
      <c r="F53" s="112">
        <v>146.82506881</v>
      </c>
      <c r="G53" s="112">
        <v>274.48134239999996</v>
      </c>
      <c r="H53" s="112">
        <v>1.5543276099999999</v>
      </c>
      <c r="I53" s="112">
        <v>0.66577494999999998</v>
      </c>
      <c r="J53" s="112">
        <v>6.7766610900000002</v>
      </c>
      <c r="K53" s="112">
        <v>29.764812949999996</v>
      </c>
      <c r="L53" s="111">
        <f>SUM(D53:K53)</f>
        <v>7145.9963691099983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569.87489526999991</v>
      </c>
      <c r="E13" s="401">
        <f t="shared" si="0"/>
        <v>272.12075479999987</v>
      </c>
      <c r="F13" s="401">
        <f t="shared" si="0"/>
        <v>199.39433824000002</v>
      </c>
      <c r="G13" s="401">
        <f t="shared" si="0"/>
        <v>2.1042295700000002</v>
      </c>
      <c r="H13" s="401">
        <f t="shared" si="0"/>
        <v>0.33029155999999998</v>
      </c>
      <c r="I13" s="401">
        <f t="shared" si="0"/>
        <v>51.305134299999999</v>
      </c>
      <c r="J13" s="401">
        <f t="shared" si="0"/>
        <v>18.190023680000003</v>
      </c>
      <c r="K13" s="401">
        <f t="shared" ref="K13:K21" si="1">SUM(D13:J13)</f>
        <v>1113.3196674199996</v>
      </c>
      <c r="L13" s="402">
        <f t="shared" si="0"/>
        <v>160.77737883499998</v>
      </c>
      <c r="M13" s="401">
        <f t="shared" si="0"/>
        <v>313775.43556837674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8.663437919999998</v>
      </c>
      <c r="E14" s="122">
        <v>50.353515439999995</v>
      </c>
      <c r="F14" s="122">
        <v>20.110546630000002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79.12749998999999</v>
      </c>
      <c r="L14" s="388">
        <v>9.6163887800000047</v>
      </c>
      <c r="M14" s="122">
        <f>L14+K14+'A2'!L14+'A1'!M14</f>
        <v>200729.1593202416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561.21145734999993</v>
      </c>
      <c r="E15" s="111">
        <v>221.76723935999991</v>
      </c>
      <c r="F15" s="111">
        <v>179.28379161000001</v>
      </c>
      <c r="G15" s="111">
        <v>2.1042295700000002</v>
      </c>
      <c r="H15" s="111">
        <v>0.33029155999999998</v>
      </c>
      <c r="I15" s="111">
        <v>51.305134299999999</v>
      </c>
      <c r="J15" s="111">
        <v>18.190023680000003</v>
      </c>
      <c r="K15" s="111">
        <f t="shared" si="1"/>
        <v>1034.1921674299999</v>
      </c>
      <c r="L15" s="388">
        <v>151.16099005499998</v>
      </c>
      <c r="M15" s="122">
        <f>L15+K15+'A2'!L15+'A1'!M15</f>
        <v>113046.27624813514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132.90233138999997</v>
      </c>
      <c r="E16" s="401">
        <f t="shared" si="2"/>
        <v>210.82810187999999</v>
      </c>
      <c r="F16" s="401">
        <f t="shared" si="2"/>
        <v>194.23317999</v>
      </c>
      <c r="G16" s="401">
        <f t="shared" si="2"/>
        <v>24.801563269999999</v>
      </c>
      <c r="H16" s="401">
        <f t="shared" si="2"/>
        <v>0</v>
      </c>
      <c r="I16" s="401">
        <f t="shared" si="2"/>
        <v>17.571462650000001</v>
      </c>
      <c r="J16" s="401">
        <f t="shared" si="2"/>
        <v>2.2956087699999999</v>
      </c>
      <c r="K16" s="401">
        <f t="shared" si="1"/>
        <v>582.63224794999974</v>
      </c>
      <c r="L16" s="401">
        <f t="shared" si="2"/>
        <v>218.17855775000007</v>
      </c>
      <c r="M16" s="401">
        <f t="shared" si="2"/>
        <v>136096.32052800985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1.26978408</v>
      </c>
      <c r="E17" s="122">
        <v>4.9305136799999998</v>
      </c>
      <c r="F17" s="122">
        <v>69.430232180000004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75.630529940000002</v>
      </c>
      <c r="L17" s="388">
        <v>1.7773682199999996</v>
      </c>
      <c r="M17" s="122">
        <f>L17+K17+'A2'!L17+'A1'!M17</f>
        <v>68020.497023929885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131.63254730999998</v>
      </c>
      <c r="E18" s="111">
        <v>205.8975882</v>
      </c>
      <c r="F18" s="111">
        <v>124.80294781000001</v>
      </c>
      <c r="G18" s="111">
        <v>24.801563269999999</v>
      </c>
      <c r="H18" s="111">
        <v>0</v>
      </c>
      <c r="I18" s="111">
        <v>17.571462650000001</v>
      </c>
      <c r="J18" s="111">
        <v>2.2956087699999999</v>
      </c>
      <c r="K18" s="111">
        <f t="shared" si="1"/>
        <v>507.00171800999999</v>
      </c>
      <c r="L18" s="388">
        <v>216.40118953000007</v>
      </c>
      <c r="M18" s="122">
        <f>L18+K18+'A2'!L18+'A1'!M18</f>
        <v>68075.823504079977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291.74801319000005</v>
      </c>
      <c r="E19" s="401">
        <f t="shared" si="3"/>
        <v>154.91508385999998</v>
      </c>
      <c r="F19" s="401">
        <f t="shared" si="3"/>
        <v>150.67966856999999</v>
      </c>
      <c r="G19" s="401">
        <f t="shared" si="3"/>
        <v>2.3219481200000001</v>
      </c>
      <c r="H19" s="401">
        <f t="shared" si="3"/>
        <v>0.73348658000000011</v>
      </c>
      <c r="I19" s="401">
        <f t="shared" si="3"/>
        <v>36.793693819999994</v>
      </c>
      <c r="J19" s="401">
        <f t="shared" si="3"/>
        <v>2.3991368199999998</v>
      </c>
      <c r="K19" s="401">
        <f t="shared" si="1"/>
        <v>639.59103096000001</v>
      </c>
      <c r="L19" s="401">
        <f t="shared" si="3"/>
        <v>187.06097155499995</v>
      </c>
      <c r="M19" s="401">
        <f t="shared" si="3"/>
        <v>311423.77102774498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121.73081106000004</v>
      </c>
      <c r="E20" s="122">
        <v>57.35578675</v>
      </c>
      <c r="F20" s="122">
        <v>80.795683679999996</v>
      </c>
      <c r="G20" s="122">
        <v>0.47914040999999991</v>
      </c>
      <c r="H20" s="122">
        <v>0.73348658000000011</v>
      </c>
      <c r="I20" s="122">
        <v>0.91867712999999995</v>
      </c>
      <c r="J20" s="122">
        <v>2.3862047899999999</v>
      </c>
      <c r="K20" s="122">
        <f t="shared" si="1"/>
        <v>264.39979040000003</v>
      </c>
      <c r="L20" s="388">
        <v>109.69869668499993</v>
      </c>
      <c r="M20" s="122">
        <f>L20+K20+'A2'!L20+'A1'!M20</f>
        <v>75374.287375634871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170.01720212999999</v>
      </c>
      <c r="E21" s="111">
        <v>97.559297109999974</v>
      </c>
      <c r="F21" s="111">
        <v>69.883984890000008</v>
      </c>
      <c r="G21" s="111">
        <v>1.84280771</v>
      </c>
      <c r="H21" s="111">
        <v>0</v>
      </c>
      <c r="I21" s="111">
        <v>35.875016689999995</v>
      </c>
      <c r="J21" s="111">
        <v>1.2932030000000001E-2</v>
      </c>
      <c r="K21" s="111">
        <f t="shared" si="1"/>
        <v>375.19124055999998</v>
      </c>
      <c r="L21" s="388">
        <v>77.362274870000022</v>
      </c>
      <c r="M21" s="122">
        <f>L21+K21+'A2'!L21+'A1'!M21</f>
        <v>236049.4836521101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994.52523984999993</v>
      </c>
      <c r="E22" s="401">
        <f t="shared" si="4"/>
        <v>637.86394053999982</v>
      </c>
      <c r="F22" s="401">
        <f t="shared" si="4"/>
        <v>544.30718679999995</v>
      </c>
      <c r="G22" s="401">
        <f t="shared" si="4"/>
        <v>29.227740959999998</v>
      </c>
      <c r="H22" s="401">
        <f t="shared" si="4"/>
        <v>1.0637781400000001</v>
      </c>
      <c r="I22" s="401">
        <f t="shared" si="4"/>
        <v>105.67029076999999</v>
      </c>
      <c r="J22" s="401">
        <f t="shared" si="4"/>
        <v>22.884769270000003</v>
      </c>
      <c r="K22" s="401">
        <f t="shared" si="4"/>
        <v>2335.5429463299997</v>
      </c>
      <c r="L22" s="401">
        <f t="shared" si="4"/>
        <v>566.01690813999994</v>
      </c>
      <c r="M22" s="401">
        <f t="shared" si="4"/>
        <v>761295.52712413156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16.901473539999998</v>
      </c>
      <c r="E25" s="401">
        <f t="shared" si="5"/>
        <v>27.264882839999999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0.10168564000000001</v>
      </c>
      <c r="J25" s="401">
        <f t="shared" si="5"/>
        <v>0.98341967999999991</v>
      </c>
      <c r="K25" s="401">
        <f t="shared" ref="K25:K33" si="6">SUM(D25:J25)</f>
        <v>45.251461699999993</v>
      </c>
      <c r="L25" s="401">
        <f t="shared" si="5"/>
        <v>7.2406462899999999</v>
      </c>
      <c r="M25" s="401">
        <f t="shared" si="5"/>
        <v>3179.4908610400003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2.4369955600000002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2.4369955600000002</v>
      </c>
      <c r="L26" s="388">
        <v>1.4145000000000001</v>
      </c>
      <c r="M26" s="122">
        <f>L26+K26+'A2'!L26+'A1'!M26</f>
        <v>121.05908785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16.901473539999998</v>
      </c>
      <c r="E27" s="111">
        <v>24.827887279999999</v>
      </c>
      <c r="F27" s="111">
        <v>0</v>
      </c>
      <c r="G27" s="111">
        <v>0</v>
      </c>
      <c r="H27" s="111">
        <v>0</v>
      </c>
      <c r="I27" s="111">
        <v>0.10168564000000001</v>
      </c>
      <c r="J27" s="111">
        <v>0.98341967999999991</v>
      </c>
      <c r="K27" s="122">
        <f t="shared" si="6"/>
        <v>42.814466139999993</v>
      </c>
      <c r="L27" s="388">
        <v>5.8261462899999996</v>
      </c>
      <c r="M27" s="122">
        <f>L27+K27+'A2'!L27+'A1'!M27</f>
        <v>3058.4317731900001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14.636520040000001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2.0584559699999998</v>
      </c>
      <c r="J28" s="401">
        <f t="shared" si="7"/>
        <v>8.0152879999999996E-2</v>
      </c>
      <c r="K28" s="401">
        <f t="shared" si="6"/>
        <v>16.775128890000001</v>
      </c>
      <c r="L28" s="401">
        <f t="shared" si="7"/>
        <v>565.15777655000011</v>
      </c>
      <c r="M28" s="401">
        <f t="shared" si="7"/>
        <v>8222.3722959900006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1.14295597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1.14295597</v>
      </c>
      <c r="L29" s="388">
        <v>5.0048555000000002E-2</v>
      </c>
      <c r="M29" s="122">
        <f>L29+K29+'A2'!L29+'A1'!M29</f>
        <v>4312.7496857049991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13.49356407</v>
      </c>
      <c r="F30" s="111">
        <v>0</v>
      </c>
      <c r="G30" s="111">
        <v>0</v>
      </c>
      <c r="H30" s="111">
        <v>0</v>
      </c>
      <c r="I30" s="111">
        <v>2.0584559699999998</v>
      </c>
      <c r="J30" s="111">
        <v>8.0152879999999996E-2</v>
      </c>
      <c r="K30" s="122">
        <f t="shared" si="6"/>
        <v>15.632172919999999</v>
      </c>
      <c r="L30" s="388">
        <v>565.10772799500012</v>
      </c>
      <c r="M30" s="122">
        <f>L30+K30+'A2'!L30+'A1'!M30</f>
        <v>3909.6226102850005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14.336944469999999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14.336944469999999</v>
      </c>
      <c r="L31" s="401">
        <f t="shared" si="8"/>
        <v>0.67210409999999998</v>
      </c>
      <c r="M31" s="401">
        <f t="shared" si="8"/>
        <v>1949.0297383200002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0.49510409999999999</v>
      </c>
      <c r="M32" s="122">
        <f>L32+K32+'A2'!L32+'A1'!M32</f>
        <v>1121.0118714100001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14.336944469999999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14.336944469999999</v>
      </c>
      <c r="L33" s="388">
        <v>0.17699999999999999</v>
      </c>
      <c r="M33" s="122">
        <f>L33+K33+'A2'!L33+'A1'!M33</f>
        <v>828.01786691000007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16.901473539999998</v>
      </c>
      <c r="E34" s="401">
        <f t="shared" si="9"/>
        <v>56.238347349999998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2.1601416099999997</v>
      </c>
      <c r="J34" s="401">
        <f t="shared" si="9"/>
        <v>1.0635725599999999</v>
      </c>
      <c r="K34" s="401">
        <f t="shared" si="9"/>
        <v>76.36353505999999</v>
      </c>
      <c r="L34" s="401">
        <f t="shared" si="9"/>
        <v>573.07052694000004</v>
      </c>
      <c r="M34" s="401">
        <f t="shared" si="9"/>
        <v>13350.89289535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16.901473539999998</v>
      </c>
      <c r="E36" s="112">
        <v>56.238347349999998</v>
      </c>
      <c r="F36" s="112">
        <v>0</v>
      </c>
      <c r="G36" s="112">
        <v>0</v>
      </c>
      <c r="H36" s="112">
        <v>0</v>
      </c>
      <c r="I36" s="112">
        <v>2.1601416099999997</v>
      </c>
      <c r="J36" s="122">
        <v>1.0635725599999999</v>
      </c>
      <c r="K36" s="122">
        <f>SUM(D36:J36)</f>
        <v>76.36353505999999</v>
      </c>
      <c r="L36" s="392">
        <v>10.502121950000001</v>
      </c>
      <c r="M36" s="122">
        <f>L36+K36+'A2'!L36+'A1'!M36</f>
        <v>2270.8187106700007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562.56840499000009</v>
      </c>
      <c r="M37" s="122">
        <f>L37+K37+'A2'!L37+'A1'!M37</f>
        <v>9452.1969284799961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1627.8772561900003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91.615118999999993</v>
      </c>
      <c r="E41" s="401">
        <f t="shared" si="10"/>
        <v>39.549764600000003</v>
      </c>
      <c r="F41" s="401">
        <f t="shared" si="10"/>
        <v>626.85027773999991</v>
      </c>
      <c r="G41" s="401">
        <f t="shared" si="10"/>
        <v>0</v>
      </c>
      <c r="H41" s="401">
        <f t="shared" si="10"/>
        <v>0</v>
      </c>
      <c r="I41" s="401">
        <f t="shared" si="10"/>
        <v>1.2953877999999999</v>
      </c>
      <c r="J41" s="401">
        <f t="shared" si="10"/>
        <v>0</v>
      </c>
      <c r="K41" s="401">
        <f t="shared" ref="K41:K49" si="11">SUM(D41:J41)</f>
        <v>759.31054913999981</v>
      </c>
      <c r="L41" s="401">
        <f t="shared" si="10"/>
        <v>252.63736130500001</v>
      </c>
      <c r="M41" s="401">
        <f t="shared" si="10"/>
        <v>325174.32484261505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1.2593785799999995</v>
      </c>
      <c r="E42" s="122">
        <v>3.0563802199999999</v>
      </c>
      <c r="F42" s="122">
        <v>192.58916320999998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196.90492200999998</v>
      </c>
      <c r="L42" s="388">
        <v>45.437375000000003</v>
      </c>
      <c r="M42" s="122">
        <f>L42+K42+'A2'!L42+'A1'!M42</f>
        <v>175182.39124068996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90.355740419999989</v>
      </c>
      <c r="E43" s="111">
        <v>36.493384380000002</v>
      </c>
      <c r="F43" s="111">
        <v>434.26111452999993</v>
      </c>
      <c r="G43" s="111">
        <v>0</v>
      </c>
      <c r="H43" s="111">
        <v>0</v>
      </c>
      <c r="I43" s="111">
        <v>1.2953877999999999</v>
      </c>
      <c r="J43" s="111">
        <v>0</v>
      </c>
      <c r="K43" s="122">
        <f t="shared" si="11"/>
        <v>562.40562712999986</v>
      </c>
      <c r="L43" s="388">
        <v>207.19998630500001</v>
      </c>
      <c r="M43" s="122">
        <f>L43+K43+'A2'!L43+'A1'!M43</f>
        <v>149991.93360192512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14.327863020000001</v>
      </c>
      <c r="E44" s="401">
        <f t="shared" si="12"/>
        <v>32.031537650000004</v>
      </c>
      <c r="F44" s="401">
        <f t="shared" si="12"/>
        <v>118.85642932</v>
      </c>
      <c r="G44" s="401">
        <f t="shared" si="12"/>
        <v>3.7353032200000005</v>
      </c>
      <c r="H44" s="401">
        <f t="shared" si="12"/>
        <v>0</v>
      </c>
      <c r="I44" s="401">
        <f t="shared" si="12"/>
        <v>0</v>
      </c>
      <c r="J44" s="401">
        <f t="shared" si="12"/>
        <v>0.24222480000000002</v>
      </c>
      <c r="K44" s="401">
        <f t="shared" si="11"/>
        <v>169.19335801</v>
      </c>
      <c r="L44" s="401">
        <f t="shared" si="12"/>
        <v>547.83813775499993</v>
      </c>
      <c r="M44" s="401">
        <f t="shared" si="12"/>
        <v>155012.50906621496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2.6643121599999997</v>
      </c>
      <c r="E45" s="122">
        <v>2.7645626699999997</v>
      </c>
      <c r="F45" s="122">
        <v>87.716962559999999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93.145837389999997</v>
      </c>
      <c r="L45" s="388">
        <v>0</v>
      </c>
      <c r="M45" s="122">
        <f>L45+K45+'A2'!L45+'A1'!M45</f>
        <v>81604.774265439977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11.663550860000001</v>
      </c>
      <c r="E46" s="111">
        <v>29.266974980000004</v>
      </c>
      <c r="F46" s="111">
        <v>31.139466760000005</v>
      </c>
      <c r="G46" s="111">
        <v>3.7353032200000005</v>
      </c>
      <c r="H46" s="111">
        <v>0</v>
      </c>
      <c r="I46" s="111">
        <v>0</v>
      </c>
      <c r="J46" s="111">
        <v>0.24222480000000002</v>
      </c>
      <c r="K46" s="122">
        <f t="shared" si="11"/>
        <v>76.047520620000014</v>
      </c>
      <c r="L46" s="388">
        <v>547.83813775499993</v>
      </c>
      <c r="M46" s="122">
        <f>L46+K46+'A2'!L46+'A1'!M46</f>
        <v>73407.734800774982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31.913747140000002</v>
      </c>
      <c r="E47" s="401">
        <f t="shared" si="13"/>
        <v>85.538966340000002</v>
      </c>
      <c r="F47" s="401">
        <f t="shared" si="13"/>
        <v>76.444795670000019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193.89750915000002</v>
      </c>
      <c r="L47" s="401">
        <f>SUM(L48:L49)</f>
        <v>28.800241105000001</v>
      </c>
      <c r="M47" s="401">
        <f>SUM(M48:M49)</f>
        <v>42759.467356945024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31.14688486</v>
      </c>
      <c r="E48" s="122">
        <v>85.217799139999997</v>
      </c>
      <c r="F48" s="122">
        <v>75.585225130000012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191.94990913000001</v>
      </c>
      <c r="L48" s="388">
        <v>28.772241105000003</v>
      </c>
      <c r="M48" s="122">
        <f>L48+K48+'A2'!L48+'A1'!M48</f>
        <v>6001.4862918350009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0.76686228000000001</v>
      </c>
      <c r="E49" s="111">
        <v>0.32116720000000004</v>
      </c>
      <c r="F49" s="111">
        <v>0.85957054000000011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1.9476000200000003</v>
      </c>
      <c r="L49" s="388">
        <v>2.8000000000000001E-2</v>
      </c>
      <c r="M49" s="122">
        <f>L49+K49+'A2'!L49+'A1'!M49</f>
        <v>36757.98106511002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137.85672915999999</v>
      </c>
      <c r="E50" s="401">
        <f t="shared" si="14"/>
        <v>157.12026859000002</v>
      </c>
      <c r="F50" s="401">
        <f t="shared" si="14"/>
        <v>822.15150272999995</v>
      </c>
      <c r="G50" s="401">
        <f t="shared" si="14"/>
        <v>3.7353032200000005</v>
      </c>
      <c r="H50" s="401">
        <f t="shared" si="14"/>
        <v>0</v>
      </c>
      <c r="I50" s="401">
        <f t="shared" si="14"/>
        <v>1.2953877999999999</v>
      </c>
      <c r="J50" s="401">
        <f t="shared" si="14"/>
        <v>0.24222480000000002</v>
      </c>
      <c r="K50" s="401">
        <f t="shared" si="14"/>
        <v>1122.4014162999997</v>
      </c>
      <c r="L50" s="401">
        <f t="shared" si="14"/>
        <v>829.275740165</v>
      </c>
      <c r="M50" s="401">
        <f t="shared" si="14"/>
        <v>522946.30126577505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137.85672916000001</v>
      </c>
      <c r="E52" s="112">
        <v>157.12026858999988</v>
      </c>
      <c r="F52" s="112">
        <v>817.49958058999982</v>
      </c>
      <c r="G52" s="112">
        <v>3.7353032200000005</v>
      </c>
      <c r="H52" s="112">
        <v>0</v>
      </c>
      <c r="I52" s="112">
        <v>1.2953877999999999</v>
      </c>
      <c r="J52" s="122">
        <v>0.12093326</v>
      </c>
      <c r="K52" s="122">
        <f>SUM(D52:J52)</f>
        <v>1117.6282026199999</v>
      </c>
      <c r="L52" s="392">
        <v>813.44785417499997</v>
      </c>
      <c r="M52" s="122">
        <f>L52+K52+'A2'!L52+'A1'!M52</f>
        <v>505344.62497887737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4.6519221399999999</v>
      </c>
      <c r="G53" s="112">
        <v>0</v>
      </c>
      <c r="H53" s="112">
        <v>0</v>
      </c>
      <c r="I53" s="112">
        <v>0</v>
      </c>
      <c r="J53" s="122">
        <v>0.12129154</v>
      </c>
      <c r="K53" s="122">
        <f>SUM(D53:J53)</f>
        <v>4.7732136799999996</v>
      </c>
      <c r="L53" s="392">
        <v>15.827885989999999</v>
      </c>
      <c r="M53" s="122">
        <f>L53+K53+'A2'!L53+'A1'!M53</f>
        <v>17484.549757289999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117.12652964999999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8.6364000000000007E-3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1.2465804600000001</v>
      </c>
      <c r="O13" s="401">
        <f t="shared" si="0"/>
        <v>10.357337380000002</v>
      </c>
      <c r="P13" s="401">
        <f t="shared" si="0"/>
        <v>0.36832630000000005</v>
      </c>
      <c r="Q13" s="401">
        <f t="shared" si="0"/>
        <v>0</v>
      </c>
      <c r="R13" s="401">
        <f t="shared" si="0"/>
        <v>0</v>
      </c>
      <c r="S13" s="401">
        <f t="shared" si="0"/>
        <v>3.2682439800000003</v>
      </c>
      <c r="T13" s="401">
        <f t="shared" si="0"/>
        <v>0</v>
      </c>
      <c r="U13" s="401">
        <f t="shared" si="0"/>
        <v>2.8662000000000002E-3</v>
      </c>
      <c r="V13" s="401">
        <f t="shared" si="0"/>
        <v>0.55401768000000007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48.100689920000001</v>
      </c>
      <c r="AD13" s="401">
        <f t="shared" si="0"/>
        <v>179.02067426999997</v>
      </c>
      <c r="AE13" s="401">
        <f t="shared" si="0"/>
        <v>0</v>
      </c>
      <c r="AF13" s="401">
        <f t="shared" si="0"/>
        <v>0</v>
      </c>
      <c r="AG13" s="401">
        <f t="shared" si="0"/>
        <v>16.337095740000002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23.625886399999999</v>
      </c>
      <c r="AR13" s="401">
        <f t="shared" si="0"/>
        <v>337.8773955800001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4.0257959999999995E-2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0.29601768000000006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0.24195833999999999</v>
      </c>
      <c r="AD14" s="111">
        <v>26.983290580000002</v>
      </c>
      <c r="AE14" s="111">
        <v>0</v>
      </c>
      <c r="AF14" s="111">
        <v>0</v>
      </c>
      <c r="AG14" s="111">
        <v>0.21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9.73573998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8.6364000000000007E-3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1.2465804600000001</v>
      </c>
      <c r="O15" s="111">
        <v>10.317079420000002</v>
      </c>
      <c r="P15" s="111">
        <v>0.36832630000000005</v>
      </c>
      <c r="Q15" s="111">
        <v>0</v>
      </c>
      <c r="R15" s="111">
        <v>0</v>
      </c>
      <c r="S15" s="111">
        <v>3.2682439800000003</v>
      </c>
      <c r="T15" s="111">
        <v>0</v>
      </c>
      <c r="U15" s="111">
        <v>2.8662000000000002E-3</v>
      </c>
      <c r="V15" s="111">
        <v>0.25800000000000001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47.858731580000004</v>
      </c>
      <c r="AD15" s="111">
        <v>152.03738368999998</v>
      </c>
      <c r="AE15" s="111">
        <v>0</v>
      </c>
      <c r="AF15" s="111">
        <v>0</v>
      </c>
      <c r="AG15" s="111">
        <v>16.127095740000001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23.625886399999999</v>
      </c>
      <c r="AR15" s="133">
        <v>328.14165560000009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1.4223235000000001</v>
      </c>
      <c r="M16" s="401">
        <f t="shared" si="1"/>
        <v>0</v>
      </c>
      <c r="N16" s="401">
        <f t="shared" si="1"/>
        <v>5.6545804999999998</v>
      </c>
      <c r="O16" s="401">
        <f t="shared" si="1"/>
        <v>1.7089361599999999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0.5807879600000001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1.5741567400000001</v>
      </c>
      <c r="AD16" s="401">
        <f t="shared" si="1"/>
        <v>2.3608150000000001</v>
      </c>
      <c r="AE16" s="401">
        <f t="shared" si="1"/>
        <v>0</v>
      </c>
      <c r="AF16" s="401">
        <f t="shared" si="1"/>
        <v>0</v>
      </c>
      <c r="AG16" s="401">
        <f t="shared" si="1"/>
        <v>4.0350622199999995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854.89828882000052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0.79911551999999997</v>
      </c>
      <c r="M17" s="111">
        <v>0</v>
      </c>
      <c r="N17" s="111">
        <v>0</v>
      </c>
      <c r="O17" s="111">
        <v>0.59962375999999995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1.1547251000000001</v>
      </c>
      <c r="AD17" s="111">
        <v>0</v>
      </c>
      <c r="AE17" s="111">
        <v>0</v>
      </c>
      <c r="AF17" s="111">
        <v>0</v>
      </c>
      <c r="AG17" s="111">
        <v>0.21682477999999999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4.3391837199999985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0.62320797999999999</v>
      </c>
      <c r="M18" s="111">
        <v>0</v>
      </c>
      <c r="N18" s="111">
        <v>5.6545804999999998</v>
      </c>
      <c r="O18" s="111">
        <v>1.1093123999999999</v>
      </c>
      <c r="P18" s="111">
        <v>0</v>
      </c>
      <c r="Q18" s="111">
        <v>0</v>
      </c>
      <c r="R18" s="111">
        <v>0</v>
      </c>
      <c r="S18" s="111">
        <v>0.5807879600000001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0.41943163999999999</v>
      </c>
      <c r="AD18" s="111">
        <v>2.3608150000000001</v>
      </c>
      <c r="AE18" s="111">
        <v>0</v>
      </c>
      <c r="AF18" s="111">
        <v>0</v>
      </c>
      <c r="AG18" s="111">
        <v>3.8182374399999994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850.55910510000047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8.5541999999999997E-3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0.50494412000000011</v>
      </c>
      <c r="M19" s="401">
        <f t="shared" si="2"/>
        <v>0</v>
      </c>
      <c r="N19" s="401">
        <f t="shared" si="2"/>
        <v>5.7997026599999986</v>
      </c>
      <c r="O19" s="401">
        <f t="shared" si="2"/>
        <v>3.0650497399999996</v>
      </c>
      <c r="P19" s="401">
        <f t="shared" si="2"/>
        <v>3.9501579999999994E-2</v>
      </c>
      <c r="Q19" s="401">
        <f t="shared" si="2"/>
        <v>0</v>
      </c>
      <c r="R19" s="401">
        <f t="shared" si="2"/>
        <v>0</v>
      </c>
      <c r="S19" s="401">
        <f t="shared" si="2"/>
        <v>5.0753242499999995</v>
      </c>
      <c r="T19" s="401">
        <f t="shared" si="2"/>
        <v>0</v>
      </c>
      <c r="U19" s="401">
        <f t="shared" si="2"/>
        <v>2E-3</v>
      </c>
      <c r="V19" s="401">
        <f t="shared" si="2"/>
        <v>0.59289712000000006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5.1584659499999992</v>
      </c>
      <c r="AD19" s="401">
        <f t="shared" si="2"/>
        <v>258.05919457999994</v>
      </c>
      <c r="AE19" s="401">
        <f t="shared" si="2"/>
        <v>0</v>
      </c>
      <c r="AF19" s="401">
        <f t="shared" si="2"/>
        <v>0</v>
      </c>
      <c r="AG19" s="401">
        <f t="shared" si="2"/>
        <v>8.7582960000000032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0.28705406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5.5940000000000003</v>
      </c>
      <c r="AR19" s="401">
        <f t="shared" si="2"/>
        <v>346.47911370000025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8.5541999999999997E-3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0.50494412000000011</v>
      </c>
      <c r="M20" s="111">
        <v>0</v>
      </c>
      <c r="N20" s="111">
        <v>5.6748420199999989</v>
      </c>
      <c r="O20" s="111">
        <v>3.0650497399999996</v>
      </c>
      <c r="P20" s="111">
        <v>3.9501579999999994E-2</v>
      </c>
      <c r="Q20" s="111">
        <v>0</v>
      </c>
      <c r="R20" s="111">
        <v>0</v>
      </c>
      <c r="S20" s="111">
        <v>3.6970008699999992</v>
      </c>
      <c r="T20" s="111">
        <v>0</v>
      </c>
      <c r="U20" s="111">
        <v>2E-3</v>
      </c>
      <c r="V20" s="111">
        <v>0.59289712000000006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4.2539757299999996</v>
      </c>
      <c r="AD20" s="111">
        <v>67.144461869999986</v>
      </c>
      <c r="AE20" s="111">
        <v>0</v>
      </c>
      <c r="AF20" s="111">
        <v>0</v>
      </c>
      <c r="AG20" s="111">
        <v>8.1022960000000026</v>
      </c>
      <c r="AH20" s="111">
        <v>0</v>
      </c>
      <c r="AI20" s="111">
        <v>0</v>
      </c>
      <c r="AJ20" s="111">
        <v>0</v>
      </c>
      <c r="AK20" s="111">
        <v>0</v>
      </c>
      <c r="AL20" s="111">
        <v>0.28705406</v>
      </c>
      <c r="AM20" s="111">
        <v>0</v>
      </c>
      <c r="AN20" s="111">
        <v>0</v>
      </c>
      <c r="AO20" s="111">
        <v>0</v>
      </c>
      <c r="AP20" s="111">
        <v>0</v>
      </c>
      <c r="AQ20" s="111">
        <v>5.5940000000000003</v>
      </c>
      <c r="AR20" s="133">
        <v>339.74315388000025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0.12486063999999999</v>
      </c>
      <c r="O21" s="111">
        <v>0</v>
      </c>
      <c r="P21" s="111">
        <v>0</v>
      </c>
      <c r="Q21" s="111">
        <v>0</v>
      </c>
      <c r="R21" s="111">
        <v>0</v>
      </c>
      <c r="S21" s="111">
        <v>1.3783233799999999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0.9044902199999999</v>
      </c>
      <c r="AD21" s="111">
        <v>190.91473270999995</v>
      </c>
      <c r="AE21" s="111">
        <v>0</v>
      </c>
      <c r="AF21" s="111">
        <v>0</v>
      </c>
      <c r="AG21" s="111">
        <v>0.65600000000000003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6.7359598199999997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1.71906E-2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1.9272676200000003</v>
      </c>
      <c r="M22" s="401">
        <f t="shared" si="3"/>
        <v>0</v>
      </c>
      <c r="N22" s="401">
        <f t="shared" si="3"/>
        <v>12.70086362</v>
      </c>
      <c r="O22" s="401">
        <f t="shared" si="3"/>
        <v>15.131323280000002</v>
      </c>
      <c r="P22" s="401">
        <f t="shared" si="3"/>
        <v>0.40782788000000003</v>
      </c>
      <c r="Q22" s="401">
        <f t="shared" si="3"/>
        <v>0</v>
      </c>
      <c r="R22" s="401">
        <f t="shared" si="3"/>
        <v>0</v>
      </c>
      <c r="S22" s="401">
        <f t="shared" si="3"/>
        <v>8.924356190000001</v>
      </c>
      <c r="T22" s="401">
        <f t="shared" si="3"/>
        <v>0</v>
      </c>
      <c r="U22" s="401">
        <f t="shared" si="3"/>
        <v>4.8662000000000002E-3</v>
      </c>
      <c r="V22" s="401">
        <f t="shared" si="3"/>
        <v>1.1469148000000002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54.83331261</v>
      </c>
      <c r="AD22" s="401">
        <f t="shared" si="3"/>
        <v>439.44068384999991</v>
      </c>
      <c r="AE22" s="401">
        <f t="shared" si="3"/>
        <v>0</v>
      </c>
      <c r="AF22" s="401">
        <f t="shared" si="3"/>
        <v>0</v>
      </c>
      <c r="AG22" s="401">
        <f t="shared" si="3"/>
        <v>29.130453960000004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0.28705406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29.2198864</v>
      </c>
      <c r="AR22" s="401">
        <f t="shared" si="3"/>
        <v>1539.2547981000007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0.20057884000000001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1.96683936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0.23916696000000001</v>
      </c>
      <c r="AD25" s="401">
        <f t="shared" si="4"/>
        <v>26.056000000000001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0.5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5.6580000000000004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0.20057884000000001</v>
      </c>
      <c r="P27" s="122">
        <v>0</v>
      </c>
      <c r="Q27" s="122">
        <v>0</v>
      </c>
      <c r="R27" s="122">
        <v>0</v>
      </c>
      <c r="S27" s="122">
        <v>1.96683936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0.23916696000000001</v>
      </c>
      <c r="AD27" s="111">
        <v>20.398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0.5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0.16030575999999999</v>
      </c>
      <c r="O28" s="401">
        <f t="shared" si="5"/>
        <v>0.20019422000000001</v>
      </c>
      <c r="P28" s="401">
        <f t="shared" si="5"/>
        <v>0</v>
      </c>
      <c r="Q28" s="401">
        <f t="shared" si="5"/>
        <v>0</v>
      </c>
      <c r="R28" s="401">
        <f t="shared" si="5"/>
        <v>2209.7442432799999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50.526362940000006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0.20019422000000001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0.16030575999999999</v>
      </c>
      <c r="O30" s="122">
        <v>0</v>
      </c>
      <c r="P30" s="122">
        <v>0</v>
      </c>
      <c r="Q30" s="122">
        <v>0</v>
      </c>
      <c r="R30" s="122">
        <v>2209.7442432799999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50.526362940000006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1.9804164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0.70799999999999996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1.9804164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0.70799999999999996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0.16030575999999999</v>
      </c>
      <c r="O34" s="401">
        <f t="shared" si="7"/>
        <v>0.40077306000000001</v>
      </c>
      <c r="P34" s="401">
        <f t="shared" si="7"/>
        <v>0</v>
      </c>
      <c r="Q34" s="401">
        <f t="shared" si="7"/>
        <v>0</v>
      </c>
      <c r="R34" s="401">
        <f t="shared" si="7"/>
        <v>2209.7442432799999</v>
      </c>
      <c r="S34" s="401">
        <f t="shared" si="7"/>
        <v>3.94725576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0.23916696000000001</v>
      </c>
      <c r="AD34" s="401">
        <f t="shared" si="7"/>
        <v>26.763999999999999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0.5</v>
      </c>
      <c r="AR34" s="401">
        <f t="shared" si="7"/>
        <v>50.526362940000006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0.16030575999999999</v>
      </c>
      <c r="O36" s="112">
        <v>0.40077306000000007</v>
      </c>
      <c r="P36" s="112">
        <v>0</v>
      </c>
      <c r="Q36" s="112">
        <v>0</v>
      </c>
      <c r="R36" s="112">
        <v>0</v>
      </c>
      <c r="S36" s="112">
        <v>3.94725576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0.23916696000000001</v>
      </c>
      <c r="AD36" s="112">
        <v>26.763999999999999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0.5</v>
      </c>
      <c r="AR36" s="133">
        <v>9.9969862599999999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2209.7442432799999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40.529376679999999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0.39981731999999998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44.020112819999994</v>
      </c>
      <c r="AD41" s="401">
        <f t="shared" si="8"/>
        <v>933.90617654000005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25.106000000000002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181.74950000000001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0.39981731999999998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44.020112819999994</v>
      </c>
      <c r="AD43" s="111">
        <v>752.15667654000003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25.106000000000002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75.777885199999986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296.43299999999999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1819.1416658400005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75.777885199999986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296.43299999999999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1819.1416658400005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88.651004759999992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26.549959659999999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88.539004759999997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26.549959659999999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0.112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75.777885199999986</v>
      </c>
      <c r="O50" s="401">
        <f t="shared" si="11"/>
        <v>0.39981731999999998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44.020112819999994</v>
      </c>
      <c r="AD50" s="401">
        <f t="shared" si="11"/>
        <v>1318.9901813000001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51.655959660000001</v>
      </c>
      <c r="AR50" s="401">
        <f t="shared" si="11"/>
        <v>1819.1416658400005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59.110234100000007</v>
      </c>
      <c r="O52" s="112">
        <v>0.19985791999999999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44.020112819999994</v>
      </c>
      <c r="AD52" s="112">
        <v>1318.9901813000001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51.655959660000001</v>
      </c>
      <c r="AR52" s="133">
        <v>1772.6977323700007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16.6676511</v>
      </c>
      <c r="O53" s="112">
        <v>0.19995939999999998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46.443933469999997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16.612248780000002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16.612248780000002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16.612248780000002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16.612248780000002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60.697343959999998</v>
      </c>
      <c r="E28" s="264">
        <f t="shared" si="2"/>
        <v>38.671280579999994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99.368624539999985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1.1434148499999999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1.1434148499999999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60.697343959999998</v>
      </c>
      <c r="E30" s="264">
        <v>37.527865729999995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98.225209689999986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0.45271690000000003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0.45271690000000003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0.45271690000000003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0.45271690000000003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77.309592739999999</v>
      </c>
      <c r="E34" s="265">
        <f t="shared" si="4"/>
        <v>39.123997479999993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116.43359021999999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1.5961317499999998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1.5961317499999998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1.5961317499999998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1.5961317499999998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16.612248780000002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16.612248780000002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16.612248780000002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16.612248780000002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38.844641779999996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38.844641779999996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38.844641779999996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38.844641779999996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16.612248780000002</v>
      </c>
      <c r="E46" s="265">
        <f t="shared" si="9"/>
        <v>40.440773529999994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57.053022309999996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93.921841520000001</v>
      </c>
      <c r="E48" s="409">
        <f t="shared" si="10"/>
        <v>79.564771009999987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173.48661252999997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849728.41399477154</v>
      </c>
      <c r="E50" s="428">
        <f>E48+'A1'!E50+'A1'!E34+'A1'!E22</f>
        <v>56412.107399589993</v>
      </c>
      <c r="F50" s="428">
        <f>F48+'A1'!F50+'A1'!F34+'A1'!F22</f>
        <v>632.68839125999989</v>
      </c>
      <c r="G50" s="428">
        <f>G48+'A1'!G50+'A1'!G34+'A1'!G22</f>
        <v>220.18535897000007</v>
      </c>
      <c r="H50" s="428">
        <f>H48+'A1'!H50+'A1'!H34+'A1'!H22</f>
        <v>128.82603520000001</v>
      </c>
      <c r="I50" s="428">
        <f>I48+'A1'!I50+'A1'!I34+'A1'!I22</f>
        <v>10.476168979999999</v>
      </c>
      <c r="J50" s="428">
        <f>J48+'A1'!J50+'A1'!J34+'A1'!J22</f>
        <v>0.62491143999999998</v>
      </c>
      <c r="K50" s="428">
        <f>K48+'A1'!K50+'A1'!K34+'A1'!K22</f>
        <v>55.586078029999996</v>
      </c>
      <c r="L50" s="428">
        <f>L48+'A1'!L50+'A1'!L34+'A1'!L22</f>
        <v>344.04984014999974</v>
      </c>
      <c r="M50" s="428">
        <f>M48+'A1'!M50+'A1'!M34+'A1'!M22</f>
        <v>907532.95817839156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254.29442865999999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254.29442865999999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254.29442865999999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254.29442865999999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254.29442865999999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254.29442865999999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100.60608696999999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100.60608696999999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100.60608696999999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100.60608696999999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100.60608696999999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100.60608696999999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354.90051562999997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354.90051562999997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341010.79720819014</v>
      </c>
      <c r="E50" s="429">
        <f>E48+'A2'!E50+'A2'!E34+'A2'!E22</f>
        <v>10302.26539352</v>
      </c>
      <c r="F50" s="429">
        <f>F48+'A2'!F50+'A2'!F34+'A2'!F22</f>
        <v>22105.516167520003</v>
      </c>
      <c r="G50" s="429">
        <f>G48+'A2'!G50+'A2'!G34+'A2'!G22</f>
        <v>4042.3840606200001</v>
      </c>
      <c r="H50" s="429">
        <f>H48+'A2'!H50+'A2'!H34+'A2'!H22</f>
        <v>1238.02639933</v>
      </c>
      <c r="I50" s="429">
        <f>I48+'A2'!I50+'A2'!I34+'A2'!I22</f>
        <v>2342.9213879100002</v>
      </c>
      <c r="J50" s="429">
        <f>J48+'A2'!J50+'A2'!J34+'A2'!J22</f>
        <v>613.84077320000006</v>
      </c>
      <c r="K50" s="429">
        <f>K48+'A2'!K50+'A2'!K34+'A2'!K22</f>
        <v>3429.7277717999996</v>
      </c>
      <c r="L50" s="429">
        <f>L48+'A2'!L50+'A2'!L34+'A2'!L22</f>
        <v>385085.47916209011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270.90667744000001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270.90667744000001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99.368624539999985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1.1434148499999999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98.225209689999986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0.45271690000000003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0.45271690000000003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370.72801887999998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1.5961317499999998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1.5961317499999998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16.612248780000002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16.612248780000002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139.45072875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139.45072875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157.65910928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528.38712815999997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1149.28344255</v>
      </c>
      <c r="E52" s="409">
        <f>E48+'A3'!E50+'A3'!E34+'A3'!E22</f>
        <v>851.22255647999987</v>
      </c>
      <c r="F52" s="409">
        <f>F48+'A3'!F50+'A3'!F34+'A3'!F22</f>
        <v>1366.4586895299999</v>
      </c>
      <c r="G52" s="409">
        <f>G48+'A3'!G50+'A3'!G34+'A3'!G22</f>
        <v>32.963044179999997</v>
      </c>
      <c r="H52" s="409">
        <f>H48+'A3'!H50+'A3'!H34+'A3'!H22</f>
        <v>1.0637781400000001</v>
      </c>
      <c r="I52" s="409">
        <f>I48+'A3'!I50+'A3'!I34+'A3'!I22</f>
        <v>109.12582017999999</v>
      </c>
      <c r="J52" s="409">
        <f>J48+'A3'!J50+'A3'!J34+'A3'!J22</f>
        <v>24.190566630000003</v>
      </c>
      <c r="K52" s="409">
        <f>K48+'A3'!K50+'A3'!K34+'A3'!K22</f>
        <v>3534.3078976899997</v>
      </c>
      <c r="L52" s="409">
        <f>L48+'A3'!L50+'A3'!L34+'A3'!L22</f>
        <v>1968.3631752450001</v>
      </c>
      <c r="M52" s="409">
        <f>M48+'A3'!M50+'A3'!M34+'A3'!M22</f>
        <v>1298121.1084134167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1.71906E-2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1.9272676200000003</v>
      </c>
      <c r="M50" s="410">
        <f>M48+'A4'!M50+'A4'!M34+'A4'!M22</f>
        <v>0</v>
      </c>
      <c r="N50" s="410">
        <f>N48+'A4'!N50+'A4'!N34+'A4'!N22</f>
        <v>88.639054579999993</v>
      </c>
      <c r="O50" s="410">
        <f>O48+'A4'!O50+'A4'!O34+'A4'!O22</f>
        <v>15.931913660000003</v>
      </c>
      <c r="P50" s="410">
        <f>P48+'A4'!P50+'A4'!P34+'A4'!P22</f>
        <v>0.40782788000000003</v>
      </c>
      <c r="Q50" s="410">
        <f>Q48+'A4'!Q50+'A4'!Q34+'A4'!Q22</f>
        <v>0</v>
      </c>
      <c r="R50" s="410">
        <f>R48+'A4'!R50+'A4'!R34+'A4'!R22</f>
        <v>2209.7442432799999</v>
      </c>
      <c r="S50" s="410">
        <f>S48+'A4'!S50+'A4'!S34+'A4'!S22</f>
        <v>12.871611950000002</v>
      </c>
      <c r="T50" s="410">
        <f>T48+'A4'!T50+'A4'!T34+'A4'!T22</f>
        <v>0</v>
      </c>
      <c r="U50" s="410">
        <f>U48+'A4'!U50+'A4'!U34+'A4'!U22</f>
        <v>4.8662000000000002E-3</v>
      </c>
      <c r="V50" s="410">
        <f>V48+'A4'!V50+'A4'!V34+'A4'!V22</f>
        <v>1.1469148000000002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99.092592389999993</v>
      </c>
      <c r="AD50" s="410">
        <f>AD48+'A4'!AD50+'A4'!AD34+'A4'!AD22</f>
        <v>1785.1948651499999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29.130453960000004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0.28705406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81.375846060000001</v>
      </c>
      <c r="AR50" s="410">
        <f>AR48+'A4'!AR50+'A4'!AR34+'A4'!AR22</f>
        <v>3408.9228268800011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workbookViewId="0">
      <selection activeCell="B16" sqref="B16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785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0.82592667811941722</v>
      </c>
      <c r="B4" s="468" t="s">
        <v>707</v>
      </c>
    </row>
    <row r="5" spans="1:2" ht="15" customHeight="1">
      <c r="A5" s="467">
        <v>8.1434542340285798E-2</v>
      </c>
      <c r="B5" s="468" t="s">
        <v>709</v>
      </c>
    </row>
    <row r="6" spans="1:2" ht="15" customHeight="1">
      <c r="A6" s="467">
        <v>7.4688467206732584E-2</v>
      </c>
      <c r="B6" s="468" t="s">
        <v>708</v>
      </c>
    </row>
    <row r="7" spans="1:2" ht="15" customHeight="1">
      <c r="A7" s="467">
        <v>1.2997512901069911E-2</v>
      </c>
      <c r="B7" s="468" t="s">
        <v>715</v>
      </c>
    </row>
    <row r="8" spans="1:2" ht="15" customHeight="1">
      <c r="A8" s="467">
        <v>4.5328434818539256E-3</v>
      </c>
      <c r="B8" s="468" t="s">
        <v>713</v>
      </c>
    </row>
    <row r="9" spans="1:2" ht="15" customHeight="1">
      <c r="A9" s="467">
        <v>4.1995920393061233E-4</v>
      </c>
      <c r="B9" s="468" t="s">
        <v>716</v>
      </c>
    </row>
    <row r="10" spans="1:2" ht="15" customHeight="1">
      <c r="A10" s="467"/>
      <c r="B10" s="468"/>
    </row>
    <row r="11" spans="1:2" ht="15" customHeight="1">
      <c r="A11" s="467"/>
      <c r="B11" s="468"/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726</v>
      </c>
    </row>
    <row r="42" spans="6:7">
      <c r="G42" s="464" t="s">
        <v>727</v>
      </c>
    </row>
    <row r="43" spans="6:7">
      <c r="G43" s="464" t="s">
        <v>728</v>
      </c>
    </row>
    <row r="44" spans="6:7">
      <c r="G44" s="464" t="s">
        <v>729</v>
      </c>
    </row>
    <row r="45" spans="6:7">
      <c r="F45" s="464" t="s">
        <v>709</v>
      </c>
      <c r="G45" s="464" t="s">
        <v>739</v>
      </c>
    </row>
    <row r="46" spans="6:7">
      <c r="G46" s="464" t="s">
        <v>740</v>
      </c>
    </row>
    <row r="47" spans="6:7">
      <c r="G47" s="464" t="s">
        <v>741</v>
      </c>
    </row>
    <row r="48" spans="6:7">
      <c r="G48" s="464" t="s">
        <v>742</v>
      </c>
    </row>
    <row r="49" spans="1:7">
      <c r="G49" s="464" t="s">
        <v>743</v>
      </c>
    </row>
    <row r="50" spans="1:7">
      <c r="G50" s="464" t="s">
        <v>747</v>
      </c>
    </row>
    <row r="51" spans="1:7">
      <c r="F51" s="464" t="s">
        <v>708</v>
      </c>
      <c r="G51" s="464" t="s">
        <v>730</v>
      </c>
    </row>
    <row r="52" spans="1:7">
      <c r="G52" s="464" t="s">
        <v>731</v>
      </c>
    </row>
    <row r="53" spans="1:7">
      <c r="G53" s="464" t="s">
        <v>732</v>
      </c>
    </row>
    <row r="54" spans="1:7">
      <c r="G54" s="464" t="s">
        <v>735</v>
      </c>
    </row>
    <row r="55" spans="1:7">
      <c r="G55" s="464" t="s">
        <v>737</v>
      </c>
    </row>
    <row r="56" spans="1:7">
      <c r="F56" s="464" t="s">
        <v>715</v>
      </c>
      <c r="G56" s="464" t="s">
        <v>778</v>
      </c>
    </row>
    <row r="57" spans="1:7">
      <c r="G57" s="464" t="s">
        <v>774</v>
      </c>
    </row>
    <row r="58" spans="1:7">
      <c r="F58" s="464" t="s">
        <v>713</v>
      </c>
      <c r="G58" s="464" t="s">
        <v>756</v>
      </c>
    </row>
    <row r="59" spans="1:7">
      <c r="F59" s="464" t="s">
        <v>716</v>
      </c>
      <c r="G59" s="464" t="s">
        <v>716</v>
      </c>
    </row>
    <row r="61" spans="1:7">
      <c r="A61" s="465" t="s">
        <v>776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topLeftCell="A16" workbookViewId="0">
      <selection activeCell="B24" sqref="B2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779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0.90389713287528062</v>
      </c>
      <c r="B4" s="468" t="s">
        <v>707</v>
      </c>
    </row>
    <row r="5" spans="1:2" ht="15" customHeight="1">
      <c r="A5" s="467">
        <v>4.3122895918199941E-2</v>
      </c>
      <c r="B5" s="468" t="s">
        <v>708</v>
      </c>
    </row>
    <row r="6" spans="1:2" ht="15" customHeight="1">
      <c r="A6" s="467">
        <v>4.0279374322659309E-2</v>
      </c>
      <c r="B6" s="468" t="s">
        <v>709</v>
      </c>
    </row>
    <row r="7" spans="1:2" ht="15" customHeight="1">
      <c r="A7" s="467">
        <v>6.5090421124321734E-3</v>
      </c>
      <c r="B7" s="468" t="s">
        <v>712</v>
      </c>
    </row>
    <row r="8" spans="1:2" ht="15" customHeight="1">
      <c r="A8" s="467">
        <v>4.1699948628809921E-3</v>
      </c>
      <c r="B8" s="468" t="s">
        <v>715</v>
      </c>
    </row>
    <row r="9" spans="1:2" ht="15" customHeight="1">
      <c r="A9" s="467">
        <v>8.0237839148058381E-4</v>
      </c>
      <c r="B9" s="468" t="s">
        <v>711</v>
      </c>
    </row>
    <row r="10" spans="1:2" ht="15" customHeight="1">
      <c r="A10" s="467">
        <v>6.7074043681038384E-4</v>
      </c>
      <c r="B10" s="468" t="s">
        <v>713</v>
      </c>
    </row>
    <row r="11" spans="1:2" ht="15" customHeight="1">
      <c r="A11" s="467">
        <v>3.2507129819549251E-4</v>
      </c>
      <c r="B11" s="468" t="s">
        <v>710</v>
      </c>
    </row>
    <row r="12" spans="1:2" ht="15" customHeight="1">
      <c r="A12" s="467">
        <v>2.2287619198147613E-4</v>
      </c>
      <c r="B12" s="468" t="s">
        <v>714</v>
      </c>
    </row>
    <row r="13" spans="1:2" ht="15" customHeight="1">
      <c r="A13" s="467">
        <v>4.7552138241186347E-7</v>
      </c>
      <c r="B13" s="468" t="s">
        <v>716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726</v>
      </c>
    </row>
    <row r="42" spans="6:7">
      <c r="G42" s="464" t="s">
        <v>727</v>
      </c>
    </row>
    <row r="43" spans="6:7">
      <c r="G43" s="464" t="s">
        <v>728</v>
      </c>
    </row>
    <row r="44" spans="6:7">
      <c r="G44" s="464" t="s">
        <v>729</v>
      </c>
    </row>
    <row r="45" spans="6:7">
      <c r="F45" s="464" t="s">
        <v>708</v>
      </c>
      <c r="G45" s="464" t="s">
        <v>730</v>
      </c>
    </row>
    <row r="46" spans="6:7">
      <c r="G46" s="464" t="s">
        <v>731</v>
      </c>
    </row>
    <row r="47" spans="6:7">
      <c r="G47" s="464" t="s">
        <v>732</v>
      </c>
    </row>
    <row r="48" spans="6:7">
      <c r="G48" s="464" t="s">
        <v>735</v>
      </c>
    </row>
    <row r="49" spans="6:7">
      <c r="G49" s="464" t="s">
        <v>736</v>
      </c>
    </row>
    <row r="50" spans="6:7">
      <c r="G50" s="464" t="s">
        <v>737</v>
      </c>
    </row>
    <row r="51" spans="6:7">
      <c r="F51" s="464" t="s">
        <v>709</v>
      </c>
      <c r="G51" s="464" t="s">
        <v>738</v>
      </c>
    </row>
    <row r="52" spans="6:7">
      <c r="G52" s="464" t="s">
        <v>739</v>
      </c>
    </row>
    <row r="53" spans="6:7">
      <c r="G53" s="464" t="s">
        <v>740</v>
      </c>
    </row>
    <row r="54" spans="6:7">
      <c r="G54" s="464" t="s">
        <v>741</v>
      </c>
    </row>
    <row r="55" spans="6:7">
      <c r="G55" s="464" t="s">
        <v>742</v>
      </c>
    </row>
    <row r="56" spans="6:7">
      <c r="G56" s="464" t="s">
        <v>743</v>
      </c>
    </row>
    <row r="57" spans="6:7">
      <c r="G57" s="464" t="s">
        <v>744</v>
      </c>
    </row>
    <row r="58" spans="6:7">
      <c r="G58" s="464" t="s">
        <v>746</v>
      </c>
    </row>
    <row r="59" spans="6:7">
      <c r="G59" s="464" t="s">
        <v>747</v>
      </c>
    </row>
    <row r="60" spans="6:7">
      <c r="F60" s="464" t="s">
        <v>712</v>
      </c>
      <c r="G60" s="464" t="s">
        <v>780</v>
      </c>
    </row>
    <row r="61" spans="6:7">
      <c r="G61" s="464" t="s">
        <v>754</v>
      </c>
    </row>
    <row r="62" spans="6:7">
      <c r="F62" s="464" t="s">
        <v>715</v>
      </c>
      <c r="G62" s="464" t="s">
        <v>778</v>
      </c>
    </row>
    <row r="63" spans="6:7">
      <c r="F63" s="464" t="s">
        <v>711</v>
      </c>
      <c r="G63" s="464" t="s">
        <v>711</v>
      </c>
    </row>
    <row r="64" spans="6:7">
      <c r="F64" s="464" t="s">
        <v>713</v>
      </c>
      <c r="G64" s="464" t="s">
        <v>755</v>
      </c>
    </row>
    <row r="65" spans="1:7">
      <c r="G65" s="464" t="s">
        <v>781</v>
      </c>
    </row>
    <row r="66" spans="1:7">
      <c r="G66" s="464" t="s">
        <v>782</v>
      </c>
    </row>
    <row r="67" spans="1:7">
      <c r="G67" s="464" t="s">
        <v>783</v>
      </c>
    </row>
    <row r="68" spans="1:7">
      <c r="G68" s="464" t="s">
        <v>756</v>
      </c>
    </row>
    <row r="69" spans="1:7">
      <c r="G69" s="464" t="s">
        <v>757</v>
      </c>
    </row>
    <row r="70" spans="1:7">
      <c r="F70" s="464" t="s">
        <v>710</v>
      </c>
      <c r="G70" s="464" t="s">
        <v>749</v>
      </c>
    </row>
    <row r="71" spans="1:7">
      <c r="F71" s="464" t="s">
        <v>714</v>
      </c>
      <c r="G71" s="464" t="s">
        <v>760</v>
      </c>
    </row>
    <row r="72" spans="1:7">
      <c r="G72" s="464" t="s">
        <v>762</v>
      </c>
    </row>
    <row r="73" spans="1:7">
      <c r="G73" s="464" t="s">
        <v>763</v>
      </c>
    </row>
    <row r="74" spans="1:7">
      <c r="G74" s="464" t="s">
        <v>784</v>
      </c>
    </row>
    <row r="75" spans="1:7">
      <c r="G75" s="464" t="s">
        <v>765</v>
      </c>
    </row>
    <row r="76" spans="1:7">
      <c r="G76" s="464" t="s">
        <v>770</v>
      </c>
    </row>
    <row r="77" spans="1:7">
      <c r="F77" s="464" t="s">
        <v>716</v>
      </c>
      <c r="G77" s="464" t="s">
        <v>716</v>
      </c>
    </row>
    <row r="79" spans="1:7">
      <c r="A79" s="465" t="s">
        <v>776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topLeftCell="A17" workbookViewId="0">
      <selection activeCell="B32" sqref="B32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777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0.89263845081756421</v>
      </c>
      <c r="B4" s="468" t="s">
        <v>707</v>
      </c>
    </row>
    <row r="5" spans="1:2" ht="15" customHeight="1">
      <c r="A5" s="467">
        <v>4.3275542621252168E-2</v>
      </c>
      <c r="B5" s="468" t="s">
        <v>710</v>
      </c>
    </row>
    <row r="6" spans="1:2" ht="15" customHeight="1">
      <c r="A6" s="467">
        <v>2.9648580227608457E-2</v>
      </c>
      <c r="B6" s="468" t="s">
        <v>708</v>
      </c>
    </row>
    <row r="7" spans="1:2" ht="15" customHeight="1">
      <c r="A7" s="467">
        <v>1.6334189318080367E-2</v>
      </c>
      <c r="B7" s="468" t="s">
        <v>709</v>
      </c>
    </row>
    <row r="8" spans="1:2" ht="15" customHeight="1">
      <c r="A8" s="467">
        <v>7.0327827572337406E-3</v>
      </c>
      <c r="B8" s="468" t="s">
        <v>715</v>
      </c>
    </row>
    <row r="9" spans="1:2" ht="15" customHeight="1">
      <c r="A9" s="467">
        <v>3.8795334776679925E-3</v>
      </c>
      <c r="B9" s="468" t="s">
        <v>713</v>
      </c>
    </row>
    <row r="10" spans="1:2" ht="15" customHeight="1">
      <c r="A10" s="467">
        <v>3.874677574268215E-3</v>
      </c>
      <c r="B10" s="468" t="s">
        <v>711</v>
      </c>
    </row>
    <row r="11" spans="1:2" ht="15" customHeight="1">
      <c r="A11" s="467">
        <v>1.7324859911451327E-3</v>
      </c>
      <c r="B11" s="468" t="s">
        <v>712</v>
      </c>
    </row>
    <row r="12" spans="1:2" ht="15" customHeight="1">
      <c r="A12" s="467">
        <v>1.5277521567760479E-3</v>
      </c>
      <c r="B12" s="468" t="s">
        <v>714</v>
      </c>
    </row>
    <row r="13" spans="1:2" ht="15" customHeight="1">
      <c r="A13" s="467">
        <v>3.5019235026077143E-5</v>
      </c>
      <c r="B13" s="468" t="s">
        <v>718</v>
      </c>
    </row>
    <row r="14" spans="1:2" ht="15" customHeight="1">
      <c r="A14" s="467">
        <v>2.0980470894609434E-5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724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G45" s="464" t="s">
        <v>729</v>
      </c>
    </row>
    <row r="46" spans="6:7">
      <c r="F46" s="464" t="s">
        <v>710</v>
      </c>
      <c r="G46" s="464" t="s">
        <v>748</v>
      </c>
    </row>
    <row r="47" spans="6:7">
      <c r="G47" s="464" t="s">
        <v>749</v>
      </c>
    </row>
    <row r="48" spans="6:7">
      <c r="G48" s="464" t="s">
        <v>750</v>
      </c>
    </row>
    <row r="49" spans="6:7">
      <c r="F49" s="464" t="s">
        <v>708</v>
      </c>
      <c r="G49" s="464" t="s">
        <v>731</v>
      </c>
    </row>
    <row r="50" spans="6:7">
      <c r="G50" s="464" t="s">
        <v>732</v>
      </c>
    </row>
    <row r="51" spans="6:7">
      <c r="G51" s="464" t="s">
        <v>733</v>
      </c>
    </row>
    <row r="52" spans="6:7">
      <c r="G52" s="464" t="s">
        <v>735</v>
      </c>
    </row>
    <row r="53" spans="6:7">
      <c r="F53" s="464" t="s">
        <v>709</v>
      </c>
      <c r="G53" s="464" t="s">
        <v>739</v>
      </c>
    </row>
    <row r="54" spans="6:7">
      <c r="G54" s="464" t="s">
        <v>740</v>
      </c>
    </row>
    <row r="55" spans="6:7">
      <c r="G55" s="464" t="s">
        <v>741</v>
      </c>
    </row>
    <row r="56" spans="6:7">
      <c r="G56" s="464" t="s">
        <v>742</v>
      </c>
    </row>
    <row r="57" spans="6:7">
      <c r="G57" s="464" t="s">
        <v>743</v>
      </c>
    </row>
    <row r="58" spans="6:7">
      <c r="G58" s="464" t="s">
        <v>747</v>
      </c>
    </row>
    <row r="59" spans="6:7">
      <c r="F59" s="464" t="s">
        <v>715</v>
      </c>
      <c r="G59" s="464" t="s">
        <v>778</v>
      </c>
    </row>
    <row r="60" spans="6:7">
      <c r="G60" s="464" t="s">
        <v>772</v>
      </c>
    </row>
    <row r="61" spans="6:7">
      <c r="G61" s="464" t="s">
        <v>773</v>
      </c>
    </row>
    <row r="62" spans="6:7">
      <c r="G62" s="464" t="s">
        <v>774</v>
      </c>
    </row>
    <row r="63" spans="6:7">
      <c r="F63" s="464" t="s">
        <v>713</v>
      </c>
      <c r="G63" s="464" t="s">
        <v>756</v>
      </c>
    </row>
    <row r="64" spans="6:7">
      <c r="G64" s="464" t="s">
        <v>757</v>
      </c>
    </row>
    <row r="65" spans="1:7">
      <c r="F65" s="464" t="s">
        <v>711</v>
      </c>
      <c r="G65" s="464" t="s">
        <v>711</v>
      </c>
    </row>
    <row r="66" spans="1:7">
      <c r="F66" s="464" t="s">
        <v>712</v>
      </c>
      <c r="G66" s="464" t="s">
        <v>751</v>
      </c>
    </row>
    <row r="67" spans="1:7">
      <c r="G67" s="464" t="s">
        <v>753</v>
      </c>
    </row>
    <row r="68" spans="1:7">
      <c r="G68" s="464" t="s">
        <v>754</v>
      </c>
    </row>
    <row r="69" spans="1:7">
      <c r="F69" s="464" t="s">
        <v>714</v>
      </c>
      <c r="G69" s="464" t="s">
        <v>762</v>
      </c>
    </row>
    <row r="70" spans="1:7">
      <c r="G70" s="464" t="s">
        <v>763</v>
      </c>
    </row>
    <row r="71" spans="1:7">
      <c r="G71" s="464" t="s">
        <v>770</v>
      </c>
    </row>
    <row r="72" spans="1:7">
      <c r="F72" s="464" t="s">
        <v>718</v>
      </c>
      <c r="G72" s="464" t="s">
        <v>718</v>
      </c>
    </row>
    <row r="73" spans="1:7">
      <c r="F73" s="464" t="s">
        <v>716</v>
      </c>
      <c r="G73" s="464" t="s">
        <v>716</v>
      </c>
    </row>
    <row r="75" spans="1:7">
      <c r="A75" s="465" t="s">
        <v>776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9"/>
  <sheetViews>
    <sheetView workbookViewId="0">
      <selection activeCell="B11" sqref="B1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706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0.75884359293651182</v>
      </c>
      <c r="B4" s="468" t="s">
        <v>707</v>
      </c>
    </row>
    <row r="5" spans="1:2" ht="15" customHeight="1">
      <c r="A5" s="467">
        <v>0.12359064881671314</v>
      </c>
      <c r="B5" s="468" t="s">
        <v>708</v>
      </c>
    </row>
    <row r="6" spans="1:2" ht="15" customHeight="1">
      <c r="A6" s="467">
        <v>6.2238072729486879E-2</v>
      </c>
      <c r="B6" s="468" t="s">
        <v>709</v>
      </c>
    </row>
    <row r="7" spans="1:2" ht="15" customHeight="1">
      <c r="A7" s="467">
        <v>2.6304898356353416E-2</v>
      </c>
      <c r="B7" s="468" t="s">
        <v>710</v>
      </c>
    </row>
    <row r="8" spans="1:2" ht="15" customHeight="1">
      <c r="A8" s="467">
        <v>1.8028939317975959E-2</v>
      </c>
      <c r="B8" s="468" t="s">
        <v>711</v>
      </c>
    </row>
    <row r="9" spans="1:2" ht="15" customHeight="1">
      <c r="A9" s="467">
        <v>7.833954204398379E-3</v>
      </c>
      <c r="B9" s="468" t="s">
        <v>712</v>
      </c>
    </row>
    <row r="10" spans="1:2" ht="15" customHeight="1">
      <c r="A10" s="467">
        <v>2.2447971741601509E-3</v>
      </c>
      <c r="B10" s="468" t="s">
        <v>713</v>
      </c>
    </row>
    <row r="11" spans="1:2" ht="15" customHeight="1">
      <c r="A11" s="467">
        <v>6.3881585511466705E-4</v>
      </c>
      <c r="B11" s="468" t="s">
        <v>714</v>
      </c>
    </row>
    <row r="12" spans="1:2" ht="15" customHeight="1">
      <c r="A12" s="467">
        <v>2.274605316941717E-4</v>
      </c>
      <c r="B12" s="468" t="s">
        <v>715</v>
      </c>
    </row>
    <row r="13" spans="1:2" ht="15" customHeight="1">
      <c r="A13" s="467">
        <v>2.8319099156040049E-5</v>
      </c>
      <c r="B13" s="468" t="s">
        <v>716</v>
      </c>
    </row>
    <row r="14" spans="1:2" ht="15" customHeight="1">
      <c r="A14" s="467">
        <v>1.3844879485732241E-5</v>
      </c>
      <c r="B14" s="468" t="s">
        <v>717</v>
      </c>
    </row>
    <row r="15" spans="1:2" ht="15" customHeight="1">
      <c r="A15" s="467">
        <v>6.6489946102117226E-6</v>
      </c>
      <c r="B15" s="468" t="s">
        <v>718</v>
      </c>
    </row>
    <row r="16" spans="1:2" ht="15" customHeight="1">
      <c r="A16" s="469"/>
      <c r="B16" s="468"/>
    </row>
    <row r="38" spans="6:7">
      <c r="F38" s="464" t="s">
        <v>707</v>
      </c>
      <c r="G38" s="464" t="s">
        <v>719</v>
      </c>
    </row>
    <row r="39" spans="6:7">
      <c r="G39" s="464" t="s">
        <v>720</v>
      </c>
    </row>
    <row r="40" spans="6:7">
      <c r="G40" s="464" t="s">
        <v>721</v>
      </c>
    </row>
    <row r="41" spans="6:7">
      <c r="G41" s="464" t="s">
        <v>722</v>
      </c>
    </row>
    <row r="42" spans="6:7">
      <c r="G42" s="464" t="s">
        <v>723</v>
      </c>
    </row>
    <row r="43" spans="6:7">
      <c r="G43" s="464" t="s">
        <v>724</v>
      </c>
    </row>
    <row r="44" spans="6:7">
      <c r="G44" s="464" t="s">
        <v>725</v>
      </c>
    </row>
    <row r="45" spans="6:7">
      <c r="G45" s="464" t="s">
        <v>726</v>
      </c>
    </row>
    <row r="46" spans="6:7">
      <c r="G46" s="464" t="s">
        <v>727</v>
      </c>
    </row>
    <row r="47" spans="6:7">
      <c r="G47" s="464" t="s">
        <v>728</v>
      </c>
    </row>
    <row r="48" spans="6:7">
      <c r="G48" s="464" t="s">
        <v>729</v>
      </c>
    </row>
    <row r="49" spans="6:7">
      <c r="F49" s="464" t="s">
        <v>708</v>
      </c>
      <c r="G49" s="464" t="s">
        <v>730</v>
      </c>
    </row>
    <row r="50" spans="6:7">
      <c r="G50" s="464" t="s">
        <v>731</v>
      </c>
    </row>
    <row r="51" spans="6:7">
      <c r="G51" s="464" t="s">
        <v>732</v>
      </c>
    </row>
    <row r="52" spans="6:7">
      <c r="G52" s="464" t="s">
        <v>733</v>
      </c>
    </row>
    <row r="53" spans="6:7">
      <c r="G53" s="464" t="s">
        <v>734</v>
      </c>
    </row>
    <row r="54" spans="6:7">
      <c r="G54" s="464" t="s">
        <v>735</v>
      </c>
    </row>
    <row r="55" spans="6:7">
      <c r="G55" s="464" t="s">
        <v>736</v>
      </c>
    </row>
    <row r="56" spans="6:7">
      <c r="G56" s="464" t="s">
        <v>737</v>
      </c>
    </row>
    <row r="57" spans="6:7">
      <c r="F57" s="464" t="s">
        <v>709</v>
      </c>
      <c r="G57" s="464" t="s">
        <v>738</v>
      </c>
    </row>
    <row r="58" spans="6:7">
      <c r="G58" s="464" t="s">
        <v>739</v>
      </c>
    </row>
    <row r="59" spans="6:7">
      <c r="G59" s="464" t="s">
        <v>740</v>
      </c>
    </row>
    <row r="60" spans="6:7">
      <c r="G60" s="464" t="s">
        <v>741</v>
      </c>
    </row>
    <row r="61" spans="6:7">
      <c r="G61" s="464" t="s">
        <v>742</v>
      </c>
    </row>
    <row r="62" spans="6:7">
      <c r="G62" s="464" t="s">
        <v>743</v>
      </c>
    </row>
    <row r="63" spans="6:7">
      <c r="G63" s="464" t="s">
        <v>744</v>
      </c>
    </row>
    <row r="64" spans="6:7">
      <c r="G64" s="464" t="s">
        <v>745</v>
      </c>
    </row>
    <row r="65" spans="6:7">
      <c r="G65" s="464" t="s">
        <v>746</v>
      </c>
    </row>
    <row r="66" spans="6:7">
      <c r="G66" s="464" t="s">
        <v>747</v>
      </c>
    </row>
    <row r="67" spans="6:7">
      <c r="F67" s="464" t="s">
        <v>710</v>
      </c>
      <c r="G67" s="464" t="s">
        <v>748</v>
      </c>
    </row>
    <row r="68" spans="6:7">
      <c r="G68" s="464" t="s">
        <v>749</v>
      </c>
    </row>
    <row r="69" spans="6:7">
      <c r="G69" s="464" t="s">
        <v>750</v>
      </c>
    </row>
    <row r="70" spans="6:7">
      <c r="F70" s="464" t="s">
        <v>711</v>
      </c>
      <c r="G70" s="464" t="s">
        <v>711</v>
      </c>
    </row>
    <row r="71" spans="6:7">
      <c r="F71" s="464" t="s">
        <v>712</v>
      </c>
      <c r="G71" s="464" t="s">
        <v>751</v>
      </c>
    </row>
    <row r="72" spans="6:7">
      <c r="G72" s="464" t="s">
        <v>752</v>
      </c>
    </row>
    <row r="73" spans="6:7">
      <c r="G73" s="464" t="s">
        <v>753</v>
      </c>
    </row>
    <row r="74" spans="6:7">
      <c r="G74" s="464" t="s">
        <v>754</v>
      </c>
    </row>
    <row r="75" spans="6:7">
      <c r="F75" s="464" t="s">
        <v>713</v>
      </c>
      <c r="G75" s="464" t="s">
        <v>755</v>
      </c>
    </row>
    <row r="76" spans="6:7">
      <c r="G76" s="464" t="s">
        <v>756</v>
      </c>
    </row>
    <row r="77" spans="6:7">
      <c r="G77" s="464" t="s">
        <v>757</v>
      </c>
    </row>
    <row r="78" spans="6:7">
      <c r="F78" s="464" t="s">
        <v>714</v>
      </c>
      <c r="G78" s="464" t="s">
        <v>758</v>
      </c>
    </row>
    <row r="79" spans="6:7">
      <c r="G79" s="464" t="s">
        <v>759</v>
      </c>
    </row>
    <row r="80" spans="6:7">
      <c r="G80" s="464" t="s">
        <v>760</v>
      </c>
    </row>
    <row r="81" spans="6:7">
      <c r="G81" s="464" t="s">
        <v>761</v>
      </c>
    </row>
    <row r="82" spans="6:7">
      <c r="G82" s="464" t="s">
        <v>762</v>
      </c>
    </row>
    <row r="83" spans="6:7">
      <c r="G83" s="464" t="s">
        <v>763</v>
      </c>
    </row>
    <row r="84" spans="6:7">
      <c r="G84" s="464" t="s">
        <v>764</v>
      </c>
    </row>
    <row r="85" spans="6:7">
      <c r="G85" s="464" t="s">
        <v>765</v>
      </c>
    </row>
    <row r="86" spans="6:7">
      <c r="G86" s="464" t="s">
        <v>766</v>
      </c>
    </row>
    <row r="87" spans="6:7">
      <c r="G87" s="464" t="s">
        <v>767</v>
      </c>
    </row>
    <row r="88" spans="6:7">
      <c r="G88" s="464" t="s">
        <v>768</v>
      </c>
    </row>
    <row r="89" spans="6:7">
      <c r="G89" s="464" t="s">
        <v>769</v>
      </c>
    </row>
    <row r="90" spans="6:7">
      <c r="G90" s="464" t="s">
        <v>770</v>
      </c>
    </row>
    <row r="91" spans="6:7">
      <c r="F91" s="464" t="s">
        <v>715</v>
      </c>
      <c r="G91" s="464" t="s">
        <v>771</v>
      </c>
    </row>
    <row r="92" spans="6:7">
      <c r="G92" s="464" t="s">
        <v>772</v>
      </c>
    </row>
    <row r="93" spans="6:7">
      <c r="G93" s="464" t="s">
        <v>773</v>
      </c>
    </row>
    <row r="94" spans="6:7">
      <c r="G94" s="464" t="s">
        <v>774</v>
      </c>
    </row>
    <row r="95" spans="6:7">
      <c r="F95" s="464" t="s">
        <v>716</v>
      </c>
      <c r="G95" s="464" t="s">
        <v>716</v>
      </c>
    </row>
    <row r="96" spans="6:7">
      <c r="F96" s="464" t="s">
        <v>717</v>
      </c>
      <c r="G96" s="464" t="s">
        <v>775</v>
      </c>
    </row>
    <row r="97" spans="1:7">
      <c r="F97" s="464" t="s">
        <v>718</v>
      </c>
      <c r="G97" s="464" t="s">
        <v>718</v>
      </c>
    </row>
    <row r="99" spans="1:7">
      <c r="A99" s="465" t="s">
        <v>776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290</v>
      </c>
      <c r="C4" s="458" t="s">
        <v>291</v>
      </c>
      <c r="D4" s="458" t="s">
        <v>292</v>
      </c>
    </row>
    <row r="5" spans="1:4">
      <c r="A5">
        <v>2</v>
      </c>
      <c r="B5" s="457" t="s">
        <v>293</v>
      </c>
      <c r="C5" s="458" t="s">
        <v>294</v>
      </c>
      <c r="D5" s="458" t="s">
        <v>292</v>
      </c>
    </row>
    <row r="6" spans="1:4">
      <c r="A6">
        <v>3</v>
      </c>
      <c r="B6" s="457" t="s">
        <v>295</v>
      </c>
      <c r="C6" s="458" t="s">
        <v>296</v>
      </c>
      <c r="D6" s="458" t="s">
        <v>297</v>
      </c>
    </row>
    <row r="7" spans="1:4">
      <c r="A7">
        <v>4</v>
      </c>
      <c r="B7" s="457" t="s">
        <v>298</v>
      </c>
      <c r="C7" s="458" t="s">
        <v>299</v>
      </c>
      <c r="D7" s="458" t="s">
        <v>300</v>
      </c>
    </row>
    <row r="8" spans="1:4">
      <c r="A8">
        <v>5</v>
      </c>
      <c r="B8" s="457" t="s">
        <v>301</v>
      </c>
      <c r="C8" s="458" t="s">
        <v>302</v>
      </c>
      <c r="D8" s="458" t="s">
        <v>292</v>
      </c>
    </row>
    <row r="9" spans="1:4">
      <c r="A9">
        <v>6</v>
      </c>
      <c r="B9" s="457" t="s">
        <v>303</v>
      </c>
      <c r="C9" s="458" t="s">
        <v>304</v>
      </c>
      <c r="D9" s="458" t="s">
        <v>305</v>
      </c>
    </row>
    <row r="10" spans="1:4">
      <c r="A10">
        <v>7</v>
      </c>
      <c r="B10" s="457" t="s">
        <v>306</v>
      </c>
      <c r="C10" s="458" t="s">
        <v>307</v>
      </c>
      <c r="D10" s="458" t="s">
        <v>292</v>
      </c>
    </row>
    <row r="11" spans="1:4">
      <c r="A11">
        <v>8</v>
      </c>
      <c r="B11" s="457" t="s">
        <v>308</v>
      </c>
      <c r="C11" s="458" t="s">
        <v>309</v>
      </c>
      <c r="D11" s="458" t="s">
        <v>300</v>
      </c>
    </row>
    <row r="12" spans="1:4">
      <c r="A12">
        <v>9</v>
      </c>
      <c r="B12" s="457" t="s">
        <v>310</v>
      </c>
      <c r="C12" s="458" t="s">
        <v>311</v>
      </c>
      <c r="D12" s="458" t="s">
        <v>312</v>
      </c>
    </row>
    <row r="13" spans="1:4">
      <c r="A13">
        <v>10</v>
      </c>
      <c r="B13" s="457" t="s">
        <v>313</v>
      </c>
      <c r="C13" s="458" t="s">
        <v>314</v>
      </c>
      <c r="D13" s="458" t="s">
        <v>292</v>
      </c>
    </row>
    <row r="14" spans="1:4">
      <c r="A14">
        <v>11</v>
      </c>
      <c r="B14" s="457" t="s">
        <v>315</v>
      </c>
      <c r="C14" s="458" t="s">
        <v>316</v>
      </c>
      <c r="D14" s="458" t="s">
        <v>317</v>
      </c>
    </row>
    <row r="15" spans="1:4">
      <c r="A15">
        <v>12</v>
      </c>
      <c r="B15" s="457" t="s">
        <v>318</v>
      </c>
      <c r="C15" s="458" t="s">
        <v>319</v>
      </c>
      <c r="D15" s="458" t="s">
        <v>300</v>
      </c>
    </row>
    <row r="16" spans="1:4">
      <c r="A16">
        <v>13</v>
      </c>
      <c r="B16" s="457" t="s">
        <v>320</v>
      </c>
      <c r="C16" s="458" t="s">
        <v>321</v>
      </c>
      <c r="D16" s="458" t="s">
        <v>292</v>
      </c>
    </row>
    <row r="17" spans="1:4">
      <c r="A17">
        <v>14</v>
      </c>
      <c r="B17" s="457" t="s">
        <v>322</v>
      </c>
      <c r="C17" s="458" t="s">
        <v>323</v>
      </c>
      <c r="D17" s="458" t="s">
        <v>317</v>
      </c>
    </row>
    <row r="18" spans="1:4">
      <c r="A18">
        <v>15</v>
      </c>
      <c r="B18" s="457" t="s">
        <v>324</v>
      </c>
      <c r="C18" s="458" t="s">
        <v>325</v>
      </c>
      <c r="D18" s="458" t="s">
        <v>326</v>
      </c>
    </row>
    <row r="19" spans="1:4">
      <c r="A19">
        <v>16</v>
      </c>
      <c r="B19" s="457" t="s">
        <v>327</v>
      </c>
      <c r="C19" s="458" t="s">
        <v>328</v>
      </c>
      <c r="D19" s="458" t="s">
        <v>300</v>
      </c>
    </row>
    <row r="20" spans="1:4">
      <c r="A20">
        <v>17</v>
      </c>
      <c r="B20" s="457" t="s">
        <v>329</v>
      </c>
      <c r="C20" s="458" t="s">
        <v>330</v>
      </c>
      <c r="D20" s="458" t="s">
        <v>300</v>
      </c>
    </row>
    <row r="21" spans="1:4">
      <c r="A21">
        <v>18</v>
      </c>
      <c r="B21" s="457" t="s">
        <v>331</v>
      </c>
      <c r="C21" s="458" t="s">
        <v>332</v>
      </c>
      <c r="D21" s="458" t="s">
        <v>305</v>
      </c>
    </row>
    <row r="22" spans="1:4">
      <c r="A22">
        <v>19</v>
      </c>
      <c r="B22" s="457" t="s">
        <v>333</v>
      </c>
      <c r="C22" s="458" t="s">
        <v>334</v>
      </c>
      <c r="D22" s="458" t="s">
        <v>292</v>
      </c>
    </row>
    <row r="23" spans="1:4">
      <c r="A23">
        <v>20</v>
      </c>
      <c r="B23" s="457" t="s">
        <v>335</v>
      </c>
      <c r="C23" s="458" t="s">
        <v>336</v>
      </c>
      <c r="D23" s="458" t="s">
        <v>297</v>
      </c>
    </row>
    <row r="24" spans="1:4">
      <c r="A24">
        <v>21</v>
      </c>
      <c r="B24" s="457" t="s">
        <v>337</v>
      </c>
      <c r="C24" s="458" t="s">
        <v>338</v>
      </c>
      <c r="D24" s="458" t="s">
        <v>292</v>
      </c>
    </row>
    <row r="25" spans="1:4">
      <c r="A25">
        <v>22</v>
      </c>
      <c r="B25" s="457" t="s">
        <v>339</v>
      </c>
      <c r="C25" s="458" t="s">
        <v>340</v>
      </c>
      <c r="D25" s="458" t="s">
        <v>326</v>
      </c>
    </row>
    <row r="26" spans="1:4">
      <c r="A26">
        <v>23</v>
      </c>
      <c r="B26" s="457" t="s">
        <v>341</v>
      </c>
      <c r="C26" s="458" t="s">
        <v>342</v>
      </c>
      <c r="D26" s="458" t="s">
        <v>300</v>
      </c>
    </row>
    <row r="27" spans="1:4">
      <c r="A27">
        <v>24</v>
      </c>
      <c r="B27" s="457" t="s">
        <v>343</v>
      </c>
      <c r="C27" s="458" t="s">
        <v>344</v>
      </c>
      <c r="D27" s="458" t="s">
        <v>326</v>
      </c>
    </row>
    <row r="28" spans="1:4">
      <c r="A28">
        <v>25</v>
      </c>
      <c r="B28" s="457" t="s">
        <v>345</v>
      </c>
      <c r="C28" s="458" t="s">
        <v>346</v>
      </c>
      <c r="D28" s="458" t="s">
        <v>347</v>
      </c>
    </row>
    <row r="29" spans="1:4">
      <c r="A29">
        <v>26</v>
      </c>
      <c r="B29" s="457" t="s">
        <v>348</v>
      </c>
      <c r="C29" s="458" t="s">
        <v>349</v>
      </c>
      <c r="D29" s="458" t="s">
        <v>292</v>
      </c>
    </row>
    <row r="30" spans="1:4">
      <c r="A30">
        <v>27</v>
      </c>
      <c r="B30" s="457" t="s">
        <v>350</v>
      </c>
      <c r="C30" s="458" t="s">
        <v>351</v>
      </c>
      <c r="D30" s="458" t="s">
        <v>292</v>
      </c>
    </row>
    <row r="31" spans="1:4">
      <c r="A31">
        <v>28</v>
      </c>
      <c r="B31" s="457" t="s">
        <v>352</v>
      </c>
      <c r="C31" s="458" t="s">
        <v>353</v>
      </c>
      <c r="D31" s="458" t="s">
        <v>292</v>
      </c>
    </row>
    <row r="32" spans="1:4">
      <c r="A32">
        <v>29</v>
      </c>
      <c r="B32" s="457" t="s">
        <v>354</v>
      </c>
      <c r="C32" s="458" t="s">
        <v>355</v>
      </c>
      <c r="D32" s="458" t="s">
        <v>292</v>
      </c>
    </row>
    <row r="33" spans="1:4">
      <c r="A33">
        <v>30</v>
      </c>
      <c r="B33" s="457" t="s">
        <v>356</v>
      </c>
      <c r="C33" s="458" t="s">
        <v>357</v>
      </c>
      <c r="D33" s="458" t="s">
        <v>292</v>
      </c>
    </row>
    <row r="34" spans="1:4">
      <c r="A34">
        <v>31</v>
      </c>
      <c r="B34" s="457" t="s">
        <v>358</v>
      </c>
      <c r="C34" s="458" t="s">
        <v>359</v>
      </c>
      <c r="D34" s="458" t="s">
        <v>317</v>
      </c>
    </row>
    <row r="35" spans="1:4">
      <c r="A35">
        <v>32</v>
      </c>
      <c r="B35" s="457" t="s">
        <v>360</v>
      </c>
      <c r="C35" s="458" t="s">
        <v>361</v>
      </c>
      <c r="D35" s="458" t="s">
        <v>292</v>
      </c>
    </row>
    <row r="36" spans="1:4">
      <c r="A36">
        <v>33</v>
      </c>
      <c r="B36" s="457" t="s">
        <v>362</v>
      </c>
      <c r="C36" s="458" t="s">
        <v>363</v>
      </c>
      <c r="D36" s="458" t="s">
        <v>292</v>
      </c>
    </row>
    <row r="37" spans="1:4">
      <c r="A37">
        <v>34</v>
      </c>
      <c r="B37" s="457" t="s">
        <v>364</v>
      </c>
      <c r="C37" s="458" t="s">
        <v>365</v>
      </c>
      <c r="D37" s="458" t="s">
        <v>292</v>
      </c>
    </row>
    <row r="38" spans="1:4">
      <c r="A38">
        <v>35</v>
      </c>
      <c r="B38" s="457" t="s">
        <v>366</v>
      </c>
      <c r="C38" s="458" t="s">
        <v>367</v>
      </c>
      <c r="D38" s="458" t="s">
        <v>292</v>
      </c>
    </row>
    <row r="39" spans="1:4">
      <c r="A39">
        <v>36</v>
      </c>
      <c r="B39" s="457" t="s">
        <v>368</v>
      </c>
      <c r="C39" s="458" t="s">
        <v>369</v>
      </c>
      <c r="D39" s="458" t="s">
        <v>305</v>
      </c>
    </row>
    <row r="40" spans="1:4">
      <c r="A40">
        <v>37</v>
      </c>
      <c r="B40" s="457" t="s">
        <v>370</v>
      </c>
      <c r="C40" s="458" t="s">
        <v>371</v>
      </c>
      <c r="D40" s="458" t="s">
        <v>292</v>
      </c>
    </row>
    <row r="41" spans="1:4">
      <c r="A41">
        <v>38</v>
      </c>
      <c r="B41" s="457" t="s">
        <v>372</v>
      </c>
      <c r="C41" s="458" t="s">
        <v>373</v>
      </c>
      <c r="D41" s="458" t="s">
        <v>292</v>
      </c>
    </row>
    <row r="42" spans="1:4">
      <c r="A42">
        <v>39</v>
      </c>
      <c r="B42" s="457" t="s">
        <v>374</v>
      </c>
      <c r="C42" s="458" t="s">
        <v>375</v>
      </c>
      <c r="D42" s="458" t="s">
        <v>292</v>
      </c>
    </row>
    <row r="43" spans="1:4">
      <c r="A43">
        <v>40</v>
      </c>
      <c r="B43" s="457" t="s">
        <v>376</v>
      </c>
      <c r="C43" s="458" t="s">
        <v>377</v>
      </c>
      <c r="D43" s="458" t="s">
        <v>300</v>
      </c>
    </row>
    <row r="44" spans="1:4">
      <c r="A44">
        <v>41</v>
      </c>
      <c r="B44" s="457" t="s">
        <v>378</v>
      </c>
      <c r="C44" s="458" t="s">
        <v>379</v>
      </c>
      <c r="D44" s="458" t="s">
        <v>305</v>
      </c>
    </row>
    <row r="45" spans="1:4">
      <c r="A45">
        <v>42</v>
      </c>
      <c r="B45" s="457" t="s">
        <v>380</v>
      </c>
      <c r="C45" s="458" t="s">
        <v>381</v>
      </c>
      <c r="D45" s="458" t="s">
        <v>292</v>
      </c>
    </row>
    <row r="46" spans="1:4">
      <c r="A46">
        <v>43</v>
      </c>
      <c r="B46" s="457" t="s">
        <v>382</v>
      </c>
      <c r="C46" s="458" t="s">
        <v>383</v>
      </c>
      <c r="D46" s="458" t="s">
        <v>292</v>
      </c>
    </row>
    <row r="47" spans="1:4">
      <c r="A47">
        <v>44</v>
      </c>
      <c r="B47" s="457" t="s">
        <v>384</v>
      </c>
      <c r="C47" s="458" t="s">
        <v>385</v>
      </c>
      <c r="D47" s="458" t="s">
        <v>297</v>
      </c>
    </row>
    <row r="48" spans="1:4">
      <c r="A48">
        <v>45</v>
      </c>
      <c r="B48" s="457" t="s">
        <v>386</v>
      </c>
      <c r="C48" s="458" t="s">
        <v>387</v>
      </c>
      <c r="D48" s="458" t="s">
        <v>388</v>
      </c>
    </row>
    <row r="49" spans="1:4">
      <c r="A49">
        <v>46</v>
      </c>
      <c r="B49" s="457" t="s">
        <v>389</v>
      </c>
      <c r="C49" s="458" t="s">
        <v>390</v>
      </c>
      <c r="D49" s="458" t="s">
        <v>312</v>
      </c>
    </row>
    <row r="50" spans="1:4">
      <c r="A50">
        <v>47</v>
      </c>
      <c r="B50" s="457" t="s">
        <v>391</v>
      </c>
      <c r="C50" s="458" t="s">
        <v>392</v>
      </c>
      <c r="D50" s="458" t="s">
        <v>300</v>
      </c>
    </row>
    <row r="51" spans="1:4">
      <c r="A51">
        <v>48</v>
      </c>
      <c r="B51" s="457" t="s">
        <v>393</v>
      </c>
      <c r="C51" s="458" t="s">
        <v>394</v>
      </c>
      <c r="D51" s="458" t="s">
        <v>292</v>
      </c>
    </row>
    <row r="52" spans="1:4">
      <c r="A52">
        <v>49</v>
      </c>
      <c r="B52" s="457" t="s">
        <v>395</v>
      </c>
      <c r="C52" s="458" t="s">
        <v>396</v>
      </c>
      <c r="D52" s="458" t="s">
        <v>292</v>
      </c>
    </row>
    <row r="53" spans="1:4">
      <c r="A53">
        <v>50</v>
      </c>
      <c r="B53" s="457" t="s">
        <v>397</v>
      </c>
      <c r="C53" s="458" t="s">
        <v>398</v>
      </c>
      <c r="D53" s="458" t="s">
        <v>312</v>
      </c>
    </row>
    <row r="54" spans="1:4">
      <c r="A54">
        <v>51</v>
      </c>
      <c r="B54" s="457" t="s">
        <v>399</v>
      </c>
      <c r="C54" s="458" t="s">
        <v>400</v>
      </c>
      <c r="D54" s="458" t="s">
        <v>292</v>
      </c>
    </row>
    <row r="55" spans="1:4">
      <c r="A55">
        <v>52</v>
      </c>
      <c r="B55" s="457" t="s">
        <v>401</v>
      </c>
      <c r="C55" s="458" t="s">
        <v>402</v>
      </c>
      <c r="D55" s="458" t="s">
        <v>292</v>
      </c>
    </row>
    <row r="56" spans="1:4">
      <c r="A56">
        <v>53</v>
      </c>
      <c r="B56" s="457" t="s">
        <v>403</v>
      </c>
      <c r="C56" s="458" t="s">
        <v>404</v>
      </c>
      <c r="D56" s="458" t="s">
        <v>292</v>
      </c>
    </row>
    <row r="57" spans="1:4">
      <c r="A57">
        <v>54</v>
      </c>
      <c r="B57" s="457" t="s">
        <v>405</v>
      </c>
      <c r="C57" s="458" t="s">
        <v>406</v>
      </c>
      <c r="D57" s="458" t="s">
        <v>312</v>
      </c>
    </row>
    <row r="58" spans="1:4">
      <c r="A58">
        <v>55</v>
      </c>
      <c r="B58" s="457" t="s">
        <v>407</v>
      </c>
      <c r="C58" s="458" t="s">
        <v>408</v>
      </c>
      <c r="D58" s="458" t="s">
        <v>292</v>
      </c>
    </row>
    <row r="59" spans="1:4">
      <c r="A59">
        <v>56</v>
      </c>
      <c r="B59" s="457" t="s">
        <v>409</v>
      </c>
      <c r="C59" s="458" t="s">
        <v>410</v>
      </c>
      <c r="D59" s="458" t="s">
        <v>326</v>
      </c>
    </row>
    <row r="60" spans="1:4">
      <c r="A60">
        <v>57</v>
      </c>
      <c r="B60" s="457" t="s">
        <v>411</v>
      </c>
      <c r="C60" s="458" t="s">
        <v>412</v>
      </c>
      <c r="D60" s="458" t="s">
        <v>292</v>
      </c>
    </row>
    <row r="61" spans="1:4">
      <c r="A61">
        <v>58</v>
      </c>
      <c r="B61" s="457" t="s">
        <v>413</v>
      </c>
      <c r="C61" s="458" t="s">
        <v>414</v>
      </c>
      <c r="D61" s="458" t="s">
        <v>305</v>
      </c>
    </row>
    <row r="62" spans="1:4">
      <c r="A62">
        <v>59</v>
      </c>
      <c r="B62" s="457" t="s">
        <v>415</v>
      </c>
      <c r="C62" s="458" t="s">
        <v>416</v>
      </c>
      <c r="D62" s="458" t="s">
        <v>292</v>
      </c>
    </row>
    <row r="63" spans="1:4">
      <c r="A63">
        <v>60</v>
      </c>
      <c r="B63" s="457" t="s">
        <v>417</v>
      </c>
      <c r="C63" s="458" t="s">
        <v>418</v>
      </c>
      <c r="D63" s="458" t="s">
        <v>292</v>
      </c>
    </row>
    <row r="64" spans="1:4">
      <c r="A64">
        <v>61</v>
      </c>
      <c r="B64" s="457" t="s">
        <v>419</v>
      </c>
      <c r="C64" s="458" t="s">
        <v>420</v>
      </c>
      <c r="D64" s="458" t="s">
        <v>292</v>
      </c>
    </row>
    <row r="65" spans="1:4">
      <c r="A65">
        <v>62</v>
      </c>
      <c r="B65" s="457" t="s">
        <v>421</v>
      </c>
      <c r="C65" s="458" t="s">
        <v>422</v>
      </c>
      <c r="D65" s="458" t="s">
        <v>292</v>
      </c>
    </row>
    <row r="66" spans="1:4">
      <c r="A66">
        <v>63</v>
      </c>
      <c r="B66" s="457" t="s">
        <v>423</v>
      </c>
      <c r="C66" s="458" t="s">
        <v>424</v>
      </c>
      <c r="D66" s="458" t="s">
        <v>292</v>
      </c>
    </row>
    <row r="67" spans="1:4">
      <c r="A67">
        <v>64</v>
      </c>
      <c r="B67" s="457" t="s">
        <v>425</v>
      </c>
      <c r="C67" s="458" t="s">
        <v>426</v>
      </c>
      <c r="D67" s="458" t="s">
        <v>292</v>
      </c>
    </row>
    <row r="68" spans="1:4">
      <c r="A68">
        <v>65</v>
      </c>
      <c r="B68" s="457" t="s">
        <v>427</v>
      </c>
      <c r="C68" s="458" t="s">
        <v>428</v>
      </c>
      <c r="D68" s="458" t="s">
        <v>292</v>
      </c>
    </row>
    <row r="69" spans="1:4">
      <c r="A69">
        <v>66</v>
      </c>
      <c r="B69" s="457" t="s">
        <v>429</v>
      </c>
      <c r="C69" s="458" t="s">
        <v>430</v>
      </c>
      <c r="D69" s="458" t="s">
        <v>305</v>
      </c>
    </row>
    <row r="70" spans="1:4">
      <c r="A70">
        <v>67</v>
      </c>
      <c r="B70" s="457" t="s">
        <v>431</v>
      </c>
      <c r="C70" s="458" t="s">
        <v>432</v>
      </c>
      <c r="D70" s="458" t="s">
        <v>326</v>
      </c>
    </row>
    <row r="71" spans="1:4">
      <c r="A71">
        <v>68</v>
      </c>
      <c r="B71" s="457" t="s">
        <v>433</v>
      </c>
      <c r="C71" s="458" t="s">
        <v>434</v>
      </c>
      <c r="D71" s="458" t="s">
        <v>292</v>
      </c>
    </row>
    <row r="72" spans="1:4">
      <c r="A72">
        <v>69</v>
      </c>
      <c r="B72" s="457" t="s">
        <v>435</v>
      </c>
      <c r="C72" s="458" t="s">
        <v>436</v>
      </c>
      <c r="D72" s="458" t="s">
        <v>292</v>
      </c>
    </row>
    <row r="73" spans="1:4">
      <c r="A73">
        <v>70</v>
      </c>
      <c r="B73" s="457" t="s">
        <v>437</v>
      </c>
      <c r="C73" s="458" t="s">
        <v>438</v>
      </c>
      <c r="D73" s="458" t="s">
        <v>292</v>
      </c>
    </row>
    <row r="74" spans="1:4">
      <c r="A74">
        <v>71</v>
      </c>
      <c r="B74" s="457" t="s">
        <v>439</v>
      </c>
      <c r="C74" s="458" t="s">
        <v>440</v>
      </c>
      <c r="D74" s="458" t="s">
        <v>305</v>
      </c>
    </row>
    <row r="75" spans="1:4">
      <c r="A75">
        <v>72</v>
      </c>
      <c r="B75" s="457" t="s">
        <v>441</v>
      </c>
      <c r="C75" s="458" t="s">
        <v>442</v>
      </c>
      <c r="D75" s="458" t="s">
        <v>292</v>
      </c>
    </row>
    <row r="76" spans="1:4">
      <c r="A76">
        <v>73</v>
      </c>
      <c r="B76" s="457" t="s">
        <v>443</v>
      </c>
      <c r="C76" s="458" t="s">
        <v>444</v>
      </c>
      <c r="D76" s="458" t="s">
        <v>292</v>
      </c>
    </row>
    <row r="77" spans="1:4">
      <c r="A77">
        <v>74</v>
      </c>
      <c r="B77" s="457" t="s">
        <v>445</v>
      </c>
      <c r="C77" s="458" t="s">
        <v>446</v>
      </c>
      <c r="D77" s="458" t="s">
        <v>300</v>
      </c>
    </row>
    <row r="78" spans="1:4">
      <c r="A78">
        <v>75</v>
      </c>
      <c r="B78" s="457" t="s">
        <v>447</v>
      </c>
      <c r="C78" s="458" t="s">
        <v>448</v>
      </c>
      <c r="D78" s="458" t="s">
        <v>292</v>
      </c>
    </row>
    <row r="79" spans="1:4">
      <c r="A79">
        <v>76</v>
      </c>
      <c r="B79" s="457" t="s">
        <v>449</v>
      </c>
      <c r="C79" s="458" t="s">
        <v>450</v>
      </c>
      <c r="D79" s="458" t="s">
        <v>292</v>
      </c>
    </row>
    <row r="80" spans="1:4">
      <c r="A80">
        <v>77</v>
      </c>
      <c r="B80" s="457" t="s">
        <v>451</v>
      </c>
      <c r="C80" s="458" t="s">
        <v>452</v>
      </c>
      <c r="D80" s="458" t="s">
        <v>297</v>
      </c>
    </row>
    <row r="81" spans="1:4">
      <c r="A81">
        <v>78</v>
      </c>
      <c r="B81" s="457" t="s">
        <v>453</v>
      </c>
      <c r="C81" s="458" t="s">
        <v>454</v>
      </c>
      <c r="D81" s="458" t="s">
        <v>292</v>
      </c>
    </row>
    <row r="82" spans="1:4">
      <c r="A82">
        <v>79</v>
      </c>
      <c r="B82" s="457" t="s">
        <v>455</v>
      </c>
      <c r="C82" s="458" t="s">
        <v>456</v>
      </c>
      <c r="D82" s="458" t="s">
        <v>292</v>
      </c>
    </row>
    <row r="83" spans="1:4">
      <c r="A83">
        <v>80</v>
      </c>
      <c r="B83" s="457" t="s">
        <v>457</v>
      </c>
      <c r="C83" s="458" t="s">
        <v>458</v>
      </c>
      <c r="D83" s="458" t="s">
        <v>292</v>
      </c>
    </row>
    <row r="84" spans="1:4">
      <c r="A84">
        <v>81</v>
      </c>
      <c r="B84" s="457" t="s">
        <v>459</v>
      </c>
      <c r="C84" s="458" t="s">
        <v>460</v>
      </c>
      <c r="D84" s="458" t="s">
        <v>292</v>
      </c>
    </row>
    <row r="85" spans="1:4">
      <c r="A85">
        <v>82</v>
      </c>
      <c r="B85" s="457" t="s">
        <v>461</v>
      </c>
      <c r="C85" s="458" t="s">
        <v>462</v>
      </c>
      <c r="D85" s="458" t="s">
        <v>326</v>
      </c>
    </row>
    <row r="86" spans="1:4">
      <c r="A86">
        <v>83</v>
      </c>
      <c r="B86" s="457" t="s">
        <v>463</v>
      </c>
      <c r="C86" s="458" t="s">
        <v>464</v>
      </c>
      <c r="D86" s="458" t="s">
        <v>300</v>
      </c>
    </row>
    <row r="87" spans="1:4">
      <c r="A87">
        <v>84</v>
      </c>
      <c r="B87" s="457" t="s">
        <v>465</v>
      </c>
      <c r="C87" s="458" t="s">
        <v>466</v>
      </c>
      <c r="D87" s="458" t="s">
        <v>292</v>
      </c>
    </row>
    <row r="88" spans="1:4">
      <c r="A88">
        <v>85</v>
      </c>
      <c r="B88" s="457" t="s">
        <v>467</v>
      </c>
      <c r="C88" s="458" t="s">
        <v>468</v>
      </c>
      <c r="D88" s="458" t="s">
        <v>292</v>
      </c>
    </row>
    <row r="89" spans="1:4">
      <c r="A89">
        <v>86</v>
      </c>
      <c r="B89" s="457" t="s">
        <v>469</v>
      </c>
      <c r="C89" s="458" t="s">
        <v>470</v>
      </c>
      <c r="D89" s="458" t="s">
        <v>292</v>
      </c>
    </row>
    <row r="90" spans="1:4">
      <c r="A90">
        <v>87</v>
      </c>
      <c r="B90" s="457" t="s">
        <v>471</v>
      </c>
      <c r="C90" s="458" t="s">
        <v>472</v>
      </c>
      <c r="D90" s="458" t="s">
        <v>297</v>
      </c>
    </row>
    <row r="91" spans="1:4">
      <c r="A91">
        <v>88</v>
      </c>
      <c r="B91" s="457" t="s">
        <v>473</v>
      </c>
      <c r="C91" s="458" t="s">
        <v>474</v>
      </c>
      <c r="D91" s="458" t="s">
        <v>297</v>
      </c>
    </row>
    <row r="92" spans="1:4">
      <c r="A92">
        <v>89</v>
      </c>
      <c r="B92" s="457" t="s">
        <v>475</v>
      </c>
      <c r="C92" s="458" t="s">
        <v>476</v>
      </c>
      <c r="D92" s="458" t="s">
        <v>292</v>
      </c>
    </row>
    <row r="93" spans="1:4">
      <c r="A93">
        <v>90</v>
      </c>
      <c r="B93" s="457" t="s">
        <v>477</v>
      </c>
      <c r="C93" s="458" t="s">
        <v>478</v>
      </c>
      <c r="D93" s="458" t="s">
        <v>292</v>
      </c>
    </row>
    <row r="94" spans="1:4">
      <c r="A94">
        <v>91</v>
      </c>
      <c r="B94" s="457" t="s">
        <v>479</v>
      </c>
      <c r="C94" s="458" t="s">
        <v>480</v>
      </c>
      <c r="D94" s="458" t="s">
        <v>292</v>
      </c>
    </row>
    <row r="95" spans="1:4">
      <c r="A95">
        <v>92</v>
      </c>
      <c r="B95" s="457" t="s">
        <v>481</v>
      </c>
      <c r="C95" s="458" t="s">
        <v>482</v>
      </c>
      <c r="D95" s="458" t="s">
        <v>292</v>
      </c>
    </row>
    <row r="96" spans="1:4">
      <c r="A96">
        <v>93</v>
      </c>
      <c r="B96" s="457" t="s">
        <v>483</v>
      </c>
      <c r="C96" s="458" t="s">
        <v>484</v>
      </c>
      <c r="D96" s="458" t="s">
        <v>292</v>
      </c>
    </row>
    <row r="97" spans="1:4">
      <c r="A97">
        <v>94</v>
      </c>
      <c r="B97" s="457" t="s">
        <v>485</v>
      </c>
      <c r="C97" s="458" t="s">
        <v>486</v>
      </c>
      <c r="D97" s="458" t="s">
        <v>292</v>
      </c>
    </row>
    <row r="98" spans="1:4">
      <c r="A98">
        <v>95</v>
      </c>
      <c r="B98" s="457" t="s">
        <v>487</v>
      </c>
      <c r="C98" s="458" t="s">
        <v>488</v>
      </c>
      <c r="D98" s="458" t="s">
        <v>292</v>
      </c>
    </row>
    <row r="99" spans="1:4">
      <c r="A99">
        <v>96</v>
      </c>
      <c r="B99" s="457" t="s">
        <v>489</v>
      </c>
      <c r="C99" s="458" t="s">
        <v>490</v>
      </c>
      <c r="D99" s="458" t="s">
        <v>297</v>
      </c>
    </row>
    <row r="100" spans="1:4">
      <c r="A100">
        <v>97</v>
      </c>
      <c r="B100" s="457" t="s">
        <v>491</v>
      </c>
      <c r="C100" s="458" t="s">
        <v>492</v>
      </c>
      <c r="D100" s="458" t="s">
        <v>292</v>
      </c>
    </row>
    <row r="101" spans="1:4">
      <c r="A101">
        <v>98</v>
      </c>
      <c r="B101" s="457" t="s">
        <v>493</v>
      </c>
      <c r="C101" s="458" t="s">
        <v>494</v>
      </c>
      <c r="D101" s="458" t="s">
        <v>292</v>
      </c>
    </row>
    <row r="102" spans="1:4">
      <c r="A102">
        <v>99</v>
      </c>
      <c r="B102" s="457" t="s">
        <v>495</v>
      </c>
      <c r="C102" s="458" t="s">
        <v>496</v>
      </c>
      <c r="D102" s="458" t="s">
        <v>347</v>
      </c>
    </row>
    <row r="103" spans="1:4">
      <c r="A103">
        <v>100</v>
      </c>
      <c r="B103" s="457" t="s">
        <v>497</v>
      </c>
      <c r="C103" s="458" t="s">
        <v>498</v>
      </c>
      <c r="D103" s="458" t="s">
        <v>292</v>
      </c>
    </row>
    <row r="104" spans="1:4">
      <c r="A104">
        <v>101</v>
      </c>
      <c r="B104" s="457" t="s">
        <v>499</v>
      </c>
      <c r="C104" s="458" t="s">
        <v>500</v>
      </c>
      <c r="D104" s="458" t="s">
        <v>292</v>
      </c>
    </row>
    <row r="105" spans="1:4">
      <c r="A105">
        <v>102</v>
      </c>
      <c r="B105" s="457" t="s">
        <v>501</v>
      </c>
      <c r="C105" s="458" t="s">
        <v>502</v>
      </c>
      <c r="D105" s="458" t="s">
        <v>292</v>
      </c>
    </row>
    <row r="106" spans="1:4">
      <c r="A106">
        <v>103</v>
      </c>
      <c r="B106" s="457" t="s">
        <v>503</v>
      </c>
      <c r="C106" s="458" t="s">
        <v>504</v>
      </c>
      <c r="D106" s="458" t="s">
        <v>292</v>
      </c>
    </row>
    <row r="107" spans="1:4">
      <c r="A107">
        <v>104</v>
      </c>
      <c r="B107" s="457" t="s">
        <v>505</v>
      </c>
      <c r="C107" s="458" t="s">
        <v>506</v>
      </c>
      <c r="D107" s="458" t="s">
        <v>292</v>
      </c>
    </row>
    <row r="108" spans="1:4">
      <c r="A108">
        <v>105</v>
      </c>
      <c r="B108" s="457" t="s">
        <v>507</v>
      </c>
      <c r="C108" s="458" t="s">
        <v>508</v>
      </c>
      <c r="D108" s="458" t="s">
        <v>292</v>
      </c>
    </row>
    <row r="109" spans="1:4">
      <c r="A109">
        <v>106</v>
      </c>
      <c r="B109" s="457" t="s">
        <v>509</v>
      </c>
      <c r="C109" s="458" t="s">
        <v>510</v>
      </c>
      <c r="D109" s="458" t="s">
        <v>292</v>
      </c>
    </row>
    <row r="110" spans="1:4">
      <c r="A110">
        <v>107</v>
      </c>
      <c r="B110" s="457" t="s">
        <v>511</v>
      </c>
      <c r="C110" s="458" t="s">
        <v>512</v>
      </c>
      <c r="D110" s="458" t="s">
        <v>292</v>
      </c>
    </row>
    <row r="111" spans="1:4">
      <c r="A111">
        <v>108</v>
      </c>
      <c r="B111" s="457" t="s">
        <v>513</v>
      </c>
      <c r="C111" s="458" t="s">
        <v>514</v>
      </c>
      <c r="D111" s="458" t="s">
        <v>292</v>
      </c>
    </row>
    <row r="112" spans="1:4">
      <c r="A112">
        <v>109</v>
      </c>
      <c r="B112" s="457" t="s">
        <v>515</v>
      </c>
      <c r="C112" s="458" t="s">
        <v>516</v>
      </c>
      <c r="D112" s="458" t="s">
        <v>326</v>
      </c>
    </row>
    <row r="113" spans="1:4">
      <c r="A113">
        <v>110</v>
      </c>
      <c r="B113" s="457" t="s">
        <v>517</v>
      </c>
      <c r="C113" s="458" t="s">
        <v>518</v>
      </c>
      <c r="D113" s="458" t="s">
        <v>292</v>
      </c>
    </row>
    <row r="114" spans="1:4">
      <c r="A114">
        <v>111</v>
      </c>
      <c r="B114" s="457" t="s">
        <v>519</v>
      </c>
      <c r="C114" s="458" t="s">
        <v>520</v>
      </c>
      <c r="D114" s="458" t="s">
        <v>292</v>
      </c>
    </row>
    <row r="115" spans="1:4">
      <c r="A115">
        <v>112</v>
      </c>
      <c r="B115" s="457" t="s">
        <v>521</v>
      </c>
      <c r="C115" s="458" t="s">
        <v>522</v>
      </c>
      <c r="D115" s="458" t="s">
        <v>292</v>
      </c>
    </row>
    <row r="116" spans="1:4">
      <c r="A116">
        <v>113</v>
      </c>
      <c r="B116" s="457" t="s">
        <v>523</v>
      </c>
      <c r="C116" s="458" t="s">
        <v>524</v>
      </c>
      <c r="D116" s="458" t="s">
        <v>347</v>
      </c>
    </row>
    <row r="117" spans="1:4">
      <c r="A117">
        <v>114</v>
      </c>
      <c r="B117" s="457" t="s">
        <v>525</v>
      </c>
      <c r="C117" s="458" t="s">
        <v>526</v>
      </c>
      <c r="D117" s="458" t="s">
        <v>292</v>
      </c>
    </row>
    <row r="118" spans="1:4">
      <c r="A118">
        <v>115</v>
      </c>
      <c r="B118" s="457" t="s">
        <v>527</v>
      </c>
      <c r="C118" s="458" t="s">
        <v>528</v>
      </c>
      <c r="D118" s="458" t="s">
        <v>292</v>
      </c>
    </row>
    <row r="119" spans="1:4">
      <c r="A119">
        <v>116</v>
      </c>
      <c r="B119" s="457" t="s">
        <v>529</v>
      </c>
      <c r="C119" s="458" t="s">
        <v>530</v>
      </c>
      <c r="D119" s="458" t="s">
        <v>292</v>
      </c>
    </row>
    <row r="120" spans="1:4">
      <c r="A120">
        <v>117</v>
      </c>
      <c r="B120" s="457" t="s">
        <v>531</v>
      </c>
      <c r="C120" s="458" t="s">
        <v>532</v>
      </c>
      <c r="D120" s="458" t="s">
        <v>297</v>
      </c>
    </row>
    <row r="121" spans="1:4">
      <c r="A121">
        <v>118</v>
      </c>
      <c r="B121" s="457" t="s">
        <v>533</v>
      </c>
      <c r="C121" s="458" t="s">
        <v>534</v>
      </c>
      <c r="D121" s="458" t="s">
        <v>292</v>
      </c>
    </row>
    <row r="122" spans="1:4">
      <c r="A122">
        <v>119</v>
      </c>
      <c r="B122" s="457" t="s">
        <v>535</v>
      </c>
      <c r="C122" s="458" t="s">
        <v>536</v>
      </c>
      <c r="D122" s="458" t="s">
        <v>300</v>
      </c>
    </row>
    <row r="123" spans="1:4">
      <c r="A123">
        <v>120</v>
      </c>
      <c r="B123" s="457" t="s">
        <v>537</v>
      </c>
      <c r="C123" s="458" t="s">
        <v>538</v>
      </c>
      <c r="D123" s="458" t="s">
        <v>292</v>
      </c>
    </row>
    <row r="124" spans="1:4">
      <c r="A124">
        <v>121</v>
      </c>
      <c r="B124" s="457" t="s">
        <v>539</v>
      </c>
      <c r="C124" s="458" t="s">
        <v>540</v>
      </c>
      <c r="D124" s="458" t="s">
        <v>292</v>
      </c>
    </row>
    <row r="125" spans="1:4">
      <c r="A125">
        <v>122</v>
      </c>
      <c r="B125" s="457" t="s">
        <v>541</v>
      </c>
      <c r="C125" s="458" t="s">
        <v>542</v>
      </c>
      <c r="D125" s="458" t="s">
        <v>292</v>
      </c>
    </row>
    <row r="126" spans="1:4">
      <c r="A126">
        <v>123</v>
      </c>
      <c r="B126" s="457" t="s">
        <v>543</v>
      </c>
      <c r="C126" s="458" t="s">
        <v>544</v>
      </c>
      <c r="D126" s="458" t="s">
        <v>292</v>
      </c>
    </row>
    <row r="127" spans="1:4">
      <c r="A127">
        <v>124</v>
      </c>
      <c r="B127" s="457" t="s">
        <v>545</v>
      </c>
      <c r="C127" s="458" t="s">
        <v>546</v>
      </c>
      <c r="D127" s="458" t="s">
        <v>292</v>
      </c>
    </row>
    <row r="128" spans="1:4">
      <c r="A128">
        <v>125</v>
      </c>
      <c r="B128" s="457" t="s">
        <v>547</v>
      </c>
      <c r="C128" s="458" t="s">
        <v>548</v>
      </c>
      <c r="D128" s="458" t="s">
        <v>292</v>
      </c>
    </row>
    <row r="129" spans="1:4">
      <c r="A129">
        <v>126</v>
      </c>
      <c r="B129" s="457" t="s">
        <v>549</v>
      </c>
      <c r="C129" s="458" t="s">
        <v>550</v>
      </c>
      <c r="D129" s="458" t="s">
        <v>292</v>
      </c>
    </row>
    <row r="130" spans="1:4">
      <c r="A130">
        <v>127</v>
      </c>
      <c r="B130" s="457" t="s">
        <v>551</v>
      </c>
      <c r="C130" s="458" t="s">
        <v>552</v>
      </c>
      <c r="D130" s="458" t="s">
        <v>292</v>
      </c>
    </row>
    <row r="131" spans="1:4">
      <c r="A131">
        <v>128</v>
      </c>
      <c r="B131" s="457" t="s">
        <v>553</v>
      </c>
      <c r="C131" s="458" t="s">
        <v>554</v>
      </c>
      <c r="D131" s="458" t="s">
        <v>292</v>
      </c>
    </row>
    <row r="132" spans="1:4">
      <c r="A132">
        <v>129</v>
      </c>
      <c r="B132" s="457" t="s">
        <v>555</v>
      </c>
      <c r="C132" s="458" t="s">
        <v>556</v>
      </c>
      <c r="D132" s="458" t="s">
        <v>292</v>
      </c>
    </row>
    <row r="133" spans="1:4">
      <c r="A133">
        <v>130</v>
      </c>
      <c r="B133" s="457" t="s">
        <v>557</v>
      </c>
      <c r="C133" s="458" t="s">
        <v>558</v>
      </c>
      <c r="D133" s="458" t="s">
        <v>292</v>
      </c>
    </row>
    <row r="134" spans="1:4">
      <c r="A134">
        <v>131</v>
      </c>
      <c r="B134" s="457" t="s">
        <v>559</v>
      </c>
      <c r="C134" s="458" t="s">
        <v>560</v>
      </c>
      <c r="D134" s="458" t="s">
        <v>292</v>
      </c>
    </row>
    <row r="135" spans="1:4">
      <c r="A135">
        <v>132</v>
      </c>
      <c r="B135" s="457" t="s">
        <v>561</v>
      </c>
      <c r="C135" s="458" t="s">
        <v>562</v>
      </c>
      <c r="D135" s="458" t="s">
        <v>292</v>
      </c>
    </row>
    <row r="136" spans="1:4">
      <c r="A136">
        <v>133</v>
      </c>
      <c r="B136" s="457" t="s">
        <v>563</v>
      </c>
      <c r="C136" s="458" t="s">
        <v>564</v>
      </c>
      <c r="D136" s="458" t="s">
        <v>292</v>
      </c>
    </row>
    <row r="137" spans="1:4">
      <c r="A137">
        <v>134</v>
      </c>
      <c r="B137" s="457" t="s">
        <v>565</v>
      </c>
      <c r="C137" s="458" t="s">
        <v>566</v>
      </c>
      <c r="D137" s="458" t="s">
        <v>292</v>
      </c>
    </row>
    <row r="138" spans="1:4">
      <c r="A138">
        <v>135</v>
      </c>
      <c r="B138" s="457" t="s">
        <v>567</v>
      </c>
      <c r="C138" s="458" t="s">
        <v>568</v>
      </c>
      <c r="D138" s="458" t="s">
        <v>292</v>
      </c>
    </row>
    <row r="139" spans="1:4">
      <c r="A139">
        <v>136</v>
      </c>
      <c r="B139" s="457" t="s">
        <v>569</v>
      </c>
      <c r="C139" s="458" t="s">
        <v>570</v>
      </c>
      <c r="D139" s="458" t="s">
        <v>292</v>
      </c>
    </row>
    <row r="140" spans="1:4">
      <c r="A140">
        <v>137</v>
      </c>
      <c r="B140" s="457" t="s">
        <v>571</v>
      </c>
      <c r="C140" s="458" t="s">
        <v>572</v>
      </c>
      <c r="D140" s="458" t="s">
        <v>292</v>
      </c>
    </row>
    <row r="141" spans="1:4">
      <c r="A141">
        <v>138</v>
      </c>
      <c r="B141" s="457" t="s">
        <v>573</v>
      </c>
      <c r="C141" s="458" t="s">
        <v>574</v>
      </c>
      <c r="D141" s="458" t="s">
        <v>292</v>
      </c>
    </row>
    <row r="142" spans="1:4">
      <c r="A142">
        <v>139</v>
      </c>
      <c r="B142" s="457" t="s">
        <v>575</v>
      </c>
      <c r="C142" s="458" t="s">
        <v>576</v>
      </c>
      <c r="D142" s="458" t="s">
        <v>292</v>
      </c>
    </row>
    <row r="143" spans="1:4">
      <c r="A143">
        <v>140</v>
      </c>
      <c r="B143" s="457" t="s">
        <v>577</v>
      </c>
      <c r="C143" s="458" t="s">
        <v>578</v>
      </c>
      <c r="D143" s="458" t="s">
        <v>292</v>
      </c>
    </row>
    <row r="144" spans="1:4">
      <c r="A144">
        <v>141</v>
      </c>
      <c r="B144" s="457" t="s">
        <v>579</v>
      </c>
      <c r="C144" s="458" t="s">
        <v>580</v>
      </c>
      <c r="D144" s="458" t="s">
        <v>292</v>
      </c>
    </row>
    <row r="145" spans="1:4">
      <c r="A145">
        <v>142</v>
      </c>
      <c r="B145" s="457" t="s">
        <v>581</v>
      </c>
      <c r="C145" s="458" t="s">
        <v>582</v>
      </c>
      <c r="D145" s="458" t="s">
        <v>292</v>
      </c>
    </row>
    <row r="146" spans="1:4">
      <c r="A146">
        <v>143</v>
      </c>
      <c r="B146" s="457" t="s">
        <v>583</v>
      </c>
      <c r="C146" s="458" t="s">
        <v>584</v>
      </c>
      <c r="D146" s="458" t="s">
        <v>292</v>
      </c>
    </row>
    <row r="147" spans="1:4">
      <c r="A147">
        <v>144</v>
      </c>
      <c r="B147" s="457" t="s">
        <v>585</v>
      </c>
      <c r="C147" s="458" t="s">
        <v>586</v>
      </c>
      <c r="D147" s="458" t="s">
        <v>297</v>
      </c>
    </row>
    <row r="148" spans="1:4">
      <c r="A148">
        <v>145</v>
      </c>
      <c r="B148" s="457" t="s">
        <v>587</v>
      </c>
      <c r="C148" s="458" t="s">
        <v>588</v>
      </c>
      <c r="D148" s="458" t="s">
        <v>292</v>
      </c>
    </row>
    <row r="149" spans="1:4">
      <c r="A149">
        <v>146</v>
      </c>
      <c r="B149" s="457" t="s">
        <v>589</v>
      </c>
      <c r="C149" s="458" t="s">
        <v>590</v>
      </c>
      <c r="D149" s="458" t="s">
        <v>292</v>
      </c>
    </row>
    <row r="150" spans="1:4">
      <c r="A150">
        <v>147</v>
      </c>
      <c r="B150" s="457" t="s">
        <v>591</v>
      </c>
      <c r="C150" s="458" t="s">
        <v>592</v>
      </c>
      <c r="D150" s="458" t="s">
        <v>300</v>
      </c>
    </row>
    <row r="151" spans="1:4">
      <c r="A151">
        <v>148</v>
      </c>
      <c r="B151" s="457" t="s">
        <v>593</v>
      </c>
      <c r="C151" s="458" t="s">
        <v>594</v>
      </c>
      <c r="D151" s="458" t="s">
        <v>388</v>
      </c>
    </row>
    <row r="152" spans="1:4">
      <c r="A152">
        <v>149</v>
      </c>
      <c r="B152" s="457" t="s">
        <v>595</v>
      </c>
      <c r="C152" s="458" t="s">
        <v>596</v>
      </c>
      <c r="D152" s="458" t="s">
        <v>292</v>
      </c>
    </row>
    <row r="153" spans="1:4">
      <c r="A153">
        <v>150</v>
      </c>
      <c r="B153" s="457" t="s">
        <v>597</v>
      </c>
      <c r="C153" s="458" t="s">
        <v>598</v>
      </c>
      <c r="D153" s="458" t="s">
        <v>388</v>
      </c>
    </row>
    <row r="154" spans="1:4">
      <c r="A154">
        <v>151</v>
      </c>
      <c r="B154" s="457" t="s">
        <v>599</v>
      </c>
      <c r="C154" s="458" t="s">
        <v>600</v>
      </c>
      <c r="D154" s="458" t="s">
        <v>297</v>
      </c>
    </row>
    <row r="155" spans="1:4">
      <c r="A155">
        <v>152</v>
      </c>
      <c r="B155" s="457" t="s">
        <v>601</v>
      </c>
      <c r="C155" s="458" t="s">
        <v>602</v>
      </c>
      <c r="D155" s="458" t="s">
        <v>312</v>
      </c>
    </row>
    <row r="156" spans="1:4">
      <c r="A156">
        <v>153</v>
      </c>
      <c r="B156" s="457" t="s">
        <v>603</v>
      </c>
      <c r="C156" s="458" t="s">
        <v>604</v>
      </c>
      <c r="D156" s="458" t="s">
        <v>305</v>
      </c>
    </row>
    <row r="157" spans="1:4">
      <c r="A157">
        <v>154</v>
      </c>
      <c r="B157" s="457" t="s">
        <v>605</v>
      </c>
      <c r="C157" s="458" t="s">
        <v>606</v>
      </c>
      <c r="D157" s="458" t="s">
        <v>347</v>
      </c>
    </row>
    <row r="158" spans="1:4">
      <c r="A158">
        <v>155</v>
      </c>
      <c r="B158" s="457" t="s">
        <v>607</v>
      </c>
      <c r="C158" s="458" t="s">
        <v>608</v>
      </c>
      <c r="D158" s="458" t="s">
        <v>312</v>
      </c>
    </row>
    <row r="159" spans="1:4">
      <c r="A159">
        <v>156</v>
      </c>
      <c r="B159" s="457" t="s">
        <v>609</v>
      </c>
      <c r="C159" s="458" t="s">
        <v>610</v>
      </c>
      <c r="D159" s="458" t="s">
        <v>305</v>
      </c>
    </row>
    <row r="160" spans="1:4">
      <c r="A160">
        <v>157</v>
      </c>
      <c r="B160" s="457" t="s">
        <v>611</v>
      </c>
      <c r="C160" s="458" t="s">
        <v>612</v>
      </c>
      <c r="D160" s="458" t="s">
        <v>388</v>
      </c>
    </row>
    <row r="161" spans="1:4">
      <c r="A161">
        <v>158</v>
      </c>
      <c r="B161" s="457" t="s">
        <v>613</v>
      </c>
      <c r="C161" s="458" t="s">
        <v>614</v>
      </c>
      <c r="D161" s="458" t="s">
        <v>312</v>
      </c>
    </row>
    <row r="162" spans="1:4">
      <c r="A162">
        <v>159</v>
      </c>
      <c r="B162" s="457" t="s">
        <v>615</v>
      </c>
      <c r="C162" s="458" t="s">
        <v>616</v>
      </c>
      <c r="D162" s="458" t="s">
        <v>347</v>
      </c>
    </row>
    <row r="163" spans="1:4">
      <c r="A163">
        <v>160</v>
      </c>
      <c r="B163" s="457" t="s">
        <v>617</v>
      </c>
      <c r="C163" s="458" t="s">
        <v>618</v>
      </c>
      <c r="D163" s="458" t="s">
        <v>305</v>
      </c>
    </row>
    <row r="164" spans="1:4">
      <c r="A164">
        <v>161</v>
      </c>
      <c r="B164" s="457" t="s">
        <v>619</v>
      </c>
      <c r="C164" s="458" t="s">
        <v>620</v>
      </c>
      <c r="D164" s="458" t="s">
        <v>297</v>
      </c>
    </row>
    <row r="165" spans="1:4">
      <c r="A165">
        <v>162</v>
      </c>
      <c r="B165" s="457" t="s">
        <v>621</v>
      </c>
      <c r="C165" s="458" t="s">
        <v>622</v>
      </c>
      <c r="D165" s="458" t="s">
        <v>300</v>
      </c>
    </row>
    <row r="166" spans="1:4">
      <c r="A166">
        <v>163</v>
      </c>
      <c r="B166" s="457" t="s">
        <v>623</v>
      </c>
      <c r="C166" s="458" t="s">
        <v>624</v>
      </c>
      <c r="D166" s="458" t="s">
        <v>292</v>
      </c>
    </row>
    <row r="167" spans="1:4">
      <c r="A167">
        <v>164</v>
      </c>
      <c r="B167" s="457" t="s">
        <v>625</v>
      </c>
      <c r="C167" s="458" t="s">
        <v>626</v>
      </c>
      <c r="D167" s="458" t="s">
        <v>292</v>
      </c>
    </row>
    <row r="168" spans="1:4">
      <c r="A168">
        <v>165</v>
      </c>
      <c r="B168" s="457" t="s">
        <v>627</v>
      </c>
      <c r="C168" s="458" t="s">
        <v>628</v>
      </c>
      <c r="D168" s="458" t="s">
        <v>292</v>
      </c>
    </row>
    <row r="169" spans="1:4">
      <c r="A169">
        <v>166</v>
      </c>
      <c r="B169" s="457" t="s">
        <v>629</v>
      </c>
      <c r="C169" s="458" t="s">
        <v>630</v>
      </c>
      <c r="D169" s="458" t="s">
        <v>300</v>
      </c>
    </row>
    <row r="170" spans="1:4">
      <c r="A170">
        <v>167</v>
      </c>
      <c r="B170" s="457" t="s">
        <v>631</v>
      </c>
      <c r="C170" s="458" t="s">
        <v>632</v>
      </c>
      <c r="D170" s="458" t="s">
        <v>292</v>
      </c>
    </row>
    <row r="171" spans="1:4">
      <c r="A171">
        <v>168</v>
      </c>
      <c r="B171" s="457" t="s">
        <v>633</v>
      </c>
      <c r="C171" s="458" t="s">
        <v>634</v>
      </c>
      <c r="D171" s="458" t="s">
        <v>305</v>
      </c>
    </row>
    <row r="172" spans="1:4">
      <c r="A172">
        <v>169</v>
      </c>
      <c r="B172" s="457" t="s">
        <v>635</v>
      </c>
      <c r="C172" s="458" t="s">
        <v>636</v>
      </c>
      <c r="D172" s="458" t="s">
        <v>305</v>
      </c>
    </row>
    <row r="173" spans="1:4">
      <c r="A173">
        <v>170</v>
      </c>
      <c r="B173" s="457" t="s">
        <v>637</v>
      </c>
      <c r="C173" s="458" t="s">
        <v>638</v>
      </c>
      <c r="D173" s="458" t="s">
        <v>292</v>
      </c>
    </row>
    <row r="174" spans="1:4">
      <c r="A174">
        <v>171</v>
      </c>
      <c r="B174" s="457" t="s">
        <v>639</v>
      </c>
      <c r="C174" s="458" t="s">
        <v>640</v>
      </c>
      <c r="D174" s="458" t="s">
        <v>388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0.23865107937464533</v>
      </c>
      <c r="C5" s="463">
        <v>0.76134892062535475</v>
      </c>
      <c r="D5" s="463">
        <v>0.26380573108740007</v>
      </c>
      <c r="E5" s="463">
        <v>0.73619426891259987</v>
      </c>
    </row>
    <row r="6" spans="1:5" ht="20.100000000000001" customHeight="1">
      <c r="A6" s="462" t="s">
        <v>281</v>
      </c>
      <c r="B6" s="463">
        <v>0.25102874161133276</v>
      </c>
      <c r="C6" s="463">
        <v>0.74897125838866729</v>
      </c>
      <c r="D6" s="463">
        <v>0.45961179030746507</v>
      </c>
      <c r="E6" s="463">
        <v>0.54038820969253498</v>
      </c>
    </row>
    <row r="7" spans="1:5" ht="20.100000000000001" customHeight="1">
      <c r="A7" s="462" t="s">
        <v>282</v>
      </c>
      <c r="B7" s="463">
        <v>0.24548302567464611</v>
      </c>
      <c r="C7" s="463">
        <v>0.75451697432535403</v>
      </c>
      <c r="D7" s="463">
        <v>0.41314068591472575</v>
      </c>
      <c r="E7" s="463">
        <v>0.58685931408527436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287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171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3447.4242241699994</v>
      </c>
      <c r="F31" s="358">
        <f>Complementary_Inf!$F$31</f>
        <v>0.375</v>
      </c>
      <c r="G31" s="359">
        <f>Complementary_Inf!$G$31</f>
        <v>1717.525526545</v>
      </c>
      <c r="H31" s="359">
        <f>Complementary_Inf!$H$31</f>
        <v>8185.0002291549999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2019-10-01T12:35:47Z</dcterms:created>
  <dcterms:modified xsi:type="dcterms:W3CDTF">2019-10-01T12:35:47Z</dcterms:modified>
</cp:coreProperties>
</file>